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firstSheet="8" activeTab="9"/>
  </bookViews>
  <sheets>
    <sheet name="DS-in" sheetId="1" state="hidden" r:id="rId1"/>
    <sheet name="---------" sheetId="2" state="veryHidden" r:id="rId2"/>
    <sheet name="-----------" sheetId="3" state="veryHidden" r:id="rId3"/>
    <sheet name="Recovered_Sheet1" sheetId="4" state="veryHidden" r:id="rId4"/>
    <sheet name="Recovered_Sheet2" sheetId="5" state="veryHidden" r:id="rId5"/>
    <sheet name="Recovered_Sheet3" sheetId="6" state="veryHidden" r:id="rId6"/>
    <sheet name="Recovered_Sheet4" sheetId="7" state="veryHidden" r:id="rId7"/>
    <sheet name="Recovered_Sheet5" sheetId="8" state="veryHidden" r:id="rId8"/>
    <sheet name="Phu luc 1" sheetId="9" r:id="rId9"/>
    <sheet name="Phu luc 2" sheetId="10" r:id="rId10"/>
  </sheets>
  <definedNames>
    <definedName name="_xlfn.COUNTIFS" hidden="1">#NAME?</definedName>
    <definedName name="_xlnm.Print_Titles" localSheetId="0">'DS-in'!$10:$11</definedName>
    <definedName name="_xlnm.Print_Titles" localSheetId="8">'Phu luc 1'!$5:$7</definedName>
  </definedNames>
  <calcPr fullCalcOnLoad="1"/>
</workbook>
</file>

<file path=xl/sharedStrings.xml><?xml version="1.0" encoding="utf-8"?>
<sst xmlns="http://schemas.openxmlformats.org/spreadsheetml/2006/main" count="383" uniqueCount="201">
  <si>
    <t>Stt</t>
  </si>
  <si>
    <t>Họ và tên</t>
  </si>
  <si>
    <t>CỘNG HOÀ XÃ HỘI CHỦ NGHĨA VIỆT NAM</t>
  </si>
  <si>
    <t>Độc lập - Tự do - Hạnh phúc</t>
  </si>
  <si>
    <t>Ngày sinh</t>
  </si>
  <si>
    <t>Quê quán</t>
  </si>
  <si>
    <t>Nam</t>
  </si>
  <si>
    <t>Trình độ</t>
  </si>
  <si>
    <t>UBND TỈNH ĐỒNG NAI</t>
  </si>
  <si>
    <t>Phó Trưởng Phòng Quản lý Đầu tư</t>
  </si>
  <si>
    <t>Cao cấp</t>
  </si>
  <si>
    <t>Nữ</t>
  </si>
  <si>
    <t>Dân tộc</t>
  </si>
  <si>
    <t>Lý luận chính trị</t>
  </si>
  <si>
    <t>Chức vụ và đơn vị công tác hiện nay</t>
  </si>
  <si>
    <t>Chức vụ quy hoạch tại đơn vị</t>
  </si>
  <si>
    <t>Ghi chú</t>
  </si>
  <si>
    <t>Chuyên môn</t>
  </si>
  <si>
    <t>(Đính kèm Văn bản số              ngày         /3/2022 của Ban Quản lý các Khu công nghiệp)</t>
  </si>
  <si>
    <t>I</t>
  </si>
  <si>
    <t>Phạm Văn Cường</t>
  </si>
  <si>
    <t>Kinh</t>
  </si>
  <si>
    <t>Trưởng Ban</t>
  </si>
  <si>
    <t>Nguyễn Hữu Nghĩa</t>
  </si>
  <si>
    <t>Trưởng Phòng Quản lý Tài nguyên và Môi trường</t>
  </si>
  <si>
    <t xml:space="preserve">Phó Trưởng Ban </t>
  </si>
  <si>
    <t>Dương Thị Hạt</t>
  </si>
  <si>
    <t>Nhơn Trạch, Đồng Nai</t>
  </si>
  <si>
    <t>An Lão, Hải Phòng</t>
  </si>
  <si>
    <t>Cử nhân</t>
  </si>
  <si>
    <t>Cử nhân Luật</t>
  </si>
  <si>
    <t xml:space="preserve">Thạc sỹ Kinh tế </t>
  </si>
  <si>
    <t>Thanh Chương, Nghệ An</t>
  </si>
  <si>
    <t>Trưởng Phòng Quản lý Đầu tư</t>
  </si>
  <si>
    <t>Phó Trưởng Ban</t>
  </si>
  <si>
    <t>Cử nhân Kinh tế</t>
  </si>
  <si>
    <t>Dương Thị Thu Trang</t>
  </si>
  <si>
    <t>Long Thành, Đồng Nai</t>
  </si>
  <si>
    <t>Phó Trưởng Phòng Quản lý Quy hoạch Xây dựng</t>
  </si>
  <si>
    <t>Huế, Thừa Thiên Huế</t>
  </si>
  <si>
    <t>Trưởng phòng Quản lý Lao động</t>
  </si>
  <si>
    <t>Lê Thị Nguyệt</t>
  </si>
  <si>
    <t>Triệu Sơn, Thanh Hóa</t>
  </si>
  <si>
    <t>Phó Trưởng phòng Quản lý Lao động</t>
  </si>
  <si>
    <t>Nguyễn Thanh Long</t>
  </si>
  <si>
    <t>Giám đốc Trung tâm Tư vấn Đầu tư và Dịch vụ KCN</t>
  </si>
  <si>
    <t>Lê Bích Long</t>
  </si>
  <si>
    <t>Rạch Giá, Kiên Giang</t>
  </si>
  <si>
    <t>Biên Hòa, Đồng Nai</t>
  </si>
  <si>
    <t>Thạc sỹ Kiến trúc</t>
  </si>
  <si>
    <t>Phạm Thị Thanh Tuyền</t>
  </si>
  <si>
    <t>Trung cấp</t>
  </si>
  <si>
    <t xml:space="preserve">Chuyên viên Phòng  Quản lý Quy hoạch Xây dựng </t>
  </si>
  <si>
    <t>Chuyên viên Phòng Quản lý Đầu tư</t>
  </si>
  <si>
    <t>II</t>
  </si>
  <si>
    <t>III</t>
  </si>
  <si>
    <t xml:space="preserve">QUY HOẠCH CHỨC DANH TRƯỞNG PHÒNG, PHÓ TRƯỞNG PHÒNG VÀ TƯƠNG ĐƯƠNG </t>
  </si>
  <si>
    <t>Trần Thị Châu Giang</t>
  </si>
  <si>
    <t>Đỗ Doãn Kim</t>
  </si>
  <si>
    <t>Ân Thi, Hưng Yên</t>
  </si>
  <si>
    <t>Trần Thị Ngọc Hạnh</t>
  </si>
  <si>
    <t>Quảng Nam, Đà Nẵng</t>
  </si>
  <si>
    <t xml:space="preserve">Trần Kinh Quốc </t>
  </si>
  <si>
    <t>Châu Thành, Tiền Giang</t>
  </si>
  <si>
    <t>Phó Chánh Văn phòng</t>
  </si>
  <si>
    <t>Phó Trưởng Phòng Quản lý Doanh nghiệp</t>
  </si>
  <si>
    <t>Võ Ngọc Châu</t>
  </si>
  <si>
    <t>Tuy Hòa, Phú Yên</t>
  </si>
  <si>
    <t>Phó Trưởng Văn phòng Đại diện Ban Quản lý</t>
  </si>
  <si>
    <t>Mai Anh Dũng</t>
  </si>
  <si>
    <t>Hải Hậu, Nam Định</t>
  </si>
  <si>
    <t>Chuyên viên Văn phòng Đại diện Ban Quản lý</t>
  </si>
  <si>
    <t>Đỗ Thị Bích Phượng</t>
  </si>
  <si>
    <t>Phó Giám đốc Trung tâm Đào tạo - Cung ứng lao động kỹ thuật</t>
  </si>
  <si>
    <t>Ninh Giang, Hải Dương</t>
  </si>
  <si>
    <t>Chuyên viên Phòng Quản lý Tài nguyên và Môi trường</t>
  </si>
  <si>
    <t>Đinh Phương Thanh</t>
  </si>
  <si>
    <t xml:space="preserve">Kinh </t>
  </si>
  <si>
    <t>Thái Bình</t>
  </si>
  <si>
    <t>Chức danh Trưởng phòng và tương đương</t>
  </si>
  <si>
    <t>Chức danh Giám đốc Trung tâm</t>
  </si>
  <si>
    <t>Trần Khắc Ngọc</t>
  </si>
  <si>
    <t>Tĩnh Gia, Thanh Hóa</t>
  </si>
  <si>
    <t>Lê Thị Thu Hương</t>
  </si>
  <si>
    <t>Phú Xuyên, Hà Nội</t>
  </si>
  <si>
    <t>Huỳnh Thụy Phương Trang</t>
  </si>
  <si>
    <t>Bến Lức, Long An</t>
  </si>
  <si>
    <t>Nguyễn Thị Thúy Hằng</t>
  </si>
  <si>
    <t>Chuyên viên Văn phòng</t>
  </si>
  <si>
    <t>Nguyễn Thị Thu Hồng</t>
  </si>
  <si>
    <t>Kiên Lương, Kiên Giang</t>
  </si>
  <si>
    <t>Kế toán Trưởng</t>
  </si>
  <si>
    <t xml:space="preserve">Nguyễn Thị Thúy </t>
  </si>
  <si>
    <t>Nguyễn Anh Tuấn</t>
  </si>
  <si>
    <t>Huỳnh Hoài Phương</t>
  </si>
  <si>
    <t>Vĩnh Cửu, Đồng Nai</t>
  </si>
  <si>
    <t>Chuyên viên Phòng Quản lý Lao động</t>
  </si>
  <si>
    <t>Phạm Thị Thanh Cảnh</t>
  </si>
  <si>
    <t>Hàm Thuận Bắc, Bình Thuận</t>
  </si>
  <si>
    <t>Chuyên viên Phòng Quản lý Doanh nghiệp</t>
  </si>
  <si>
    <t>Đỗ Thị Linh Chi</t>
  </si>
  <si>
    <t>Thiệu Yên, Thanh Hoá</t>
  </si>
  <si>
    <t>Tô Thị Tuyết</t>
  </si>
  <si>
    <t>Hưng Hà,  Thái Bình</t>
  </si>
  <si>
    <t>Cử nhân Môi trường</t>
  </si>
  <si>
    <t>Trần Thị Đức</t>
  </si>
  <si>
    <t>Đinh Xuân Ngọc Thành</t>
  </si>
  <si>
    <t>Vũ Thị Ngọc Thủy</t>
  </si>
  <si>
    <t>Hoài Đức, Hà Đông</t>
  </si>
  <si>
    <t>Thạc sỹ Kinh tế</t>
  </si>
  <si>
    <t>Mai Thị Thu Thảo</t>
  </si>
  <si>
    <t>Lê Hoàng Hải</t>
  </si>
  <si>
    <t>Thiệu Hóa, Thanh Hóa</t>
  </si>
  <si>
    <t>Hứa Anh Pháp</t>
  </si>
  <si>
    <t>Đức Thọ, Hà Tĩnh</t>
  </si>
  <si>
    <t>Nguyễn Hữu Đức</t>
  </si>
  <si>
    <t>Thường Tín, Hà Nội</t>
  </si>
  <si>
    <t>Chuyên viên Trung tâm Đào tạo - Cung ứng lao động kỹ thuật</t>
  </si>
  <si>
    <t>Chức danh Phó Giám đốc Trung tâm</t>
  </si>
  <si>
    <t>Nam Trực, Nam Định</t>
  </si>
  <si>
    <t xml:space="preserve">Mai Anh Dũng </t>
  </si>
  <si>
    <t>Nghĩa Hưng, Nam Định</t>
  </si>
  <si>
    <t>Thạc sỹ Quản lý Xây dựng</t>
  </si>
  <si>
    <t>Thạc sỹ Quản lý Môi trường</t>
  </si>
  <si>
    <t>An Nhơn, Bình Định</t>
  </si>
  <si>
    <t>Ngô Thanh Quang</t>
  </si>
  <si>
    <t>BAN QUẢN LÝ</t>
  </si>
  <si>
    <t>CÁC KHU CÔNG NGHIỆP</t>
  </si>
  <si>
    <t xml:space="preserve">DANH SÁCH CÁN BỘ QUY HOẠCH CHỨC DANH LÃNH ĐẠO BAN, TRƯỞNG PHÒNG, PHÓ TRƯỞNG PHÒNG VÀ TƯƠNG ĐƯƠNG </t>
  </si>
  <si>
    <t>GIAI ĐOẠN 2020 - 2025</t>
  </si>
  <si>
    <t>Dương Thị Xuân Nương</t>
  </si>
  <si>
    <t>Đức Hòa, Long An</t>
  </si>
  <si>
    <t>QUY HOẠCH CHỨC DANH CẤP TRƯỞNG BAN</t>
  </si>
  <si>
    <t>QUY HOẠCH CHỨC DANH CẤP PHÓ TRƯỞNG BAN</t>
  </si>
  <si>
    <t>Chức danh Phó Trưởng phòng và tương đương</t>
  </si>
  <si>
    <t>Tháng</t>
  </si>
  <si>
    <t>Tuổi chi tiết</t>
  </si>
  <si>
    <t>Tuổi tạm tính</t>
  </si>
  <si>
    <t>Tuổi chuẩn</t>
  </si>
  <si>
    <t>*</t>
  </si>
  <si>
    <t>Số
TT</t>
  </si>
  <si>
    <t>Chức vụ và đơn vị
công tác hiện nay</t>
  </si>
  <si>
    <r>
      <t xml:space="preserve">PHỤ LỤC 1
Danh sách cán bộ có người trong gia đình, người thân đang công tác trong các cơ quan, đơn vị
</t>
    </r>
    <r>
      <rPr>
        <sz val="14"/>
        <rFont val="Times New Roman"/>
        <family val="1"/>
      </rPr>
      <t>-----</t>
    </r>
  </si>
  <si>
    <t>I. Vợ (chồng); bố, mẹ, người trực tiếp nuôi dưỡng hoặc bố, mẹ, người trực tiếp nuôi dưỡng vợ (chồng)</t>
  </si>
  <si>
    <t>Họ và tên người trong gia đình, người thân</t>
  </si>
  <si>
    <t xml:space="preserve">II. Con đẻ, con nuôi, con dâu, con rể; </t>
  </si>
  <si>
    <t>III- Anh, chị, em ruột; anh, chị, em ruột của vợ (chồng)</t>
  </si>
  <si>
    <t>VD: Nguyễn Văn A</t>
  </si>
  <si>
    <t>Nguyễn Văn B</t>
  </si>
  <si>
    <t>Trần Thị B</t>
  </si>
  <si>
    <t xml:space="preserve">01/7/1966 </t>
  </si>
  <si>
    <t xml:space="preserve">Phó Chủ tịch UBND huyện </t>
  </si>
  <si>
    <t>Phó Trưởng phòng Tài chính huyện</t>
  </si>
  <si>
    <t>UVTV, Trưởng Ban Tuyên giáo Huyện ủy</t>
  </si>
  <si>
    <t>Hoàng Văn B</t>
  </si>
  <si>
    <t>22/6/1988</t>
  </si>
  <si>
    <t>Con rể</t>
  </si>
  <si>
    <t xml:space="preserve">Phó Trưởng phòng Kinh tế huyện </t>
  </si>
  <si>
    <t>Phó Trưởng phòng C, Sở X</t>
  </si>
  <si>
    <t>Phó Trưởng phòng D, Sở X</t>
  </si>
  <si>
    <t>22/6/1982</t>
  </si>
  <si>
    <t>Trưởng phòng X huyện Y</t>
  </si>
  <si>
    <t>Chủ tịch UBND xã C, huyện Y</t>
  </si>
  <si>
    <t>01/7/1979</t>
  </si>
  <si>
    <t xml:space="preserve">IV- Chú, bác, cô, dì, cậu ruột hoặc chú, bác, cô, dì, cậu ruột của vợ (chồng); </t>
  </si>
  <si>
    <r>
      <t xml:space="preserve">Họ và tên </t>
    </r>
    <r>
      <rPr>
        <i/>
        <sz val="10"/>
        <rFont val="Times New Roman"/>
        <family val="1"/>
      </rPr>
      <t>(ghi người có chức vụ cao hơn, nếu chức vụ ngang nhau thì ghi người có thứ bậc cao hơn trong gia đình)</t>
    </r>
  </si>
  <si>
    <t>ĐƠN VỊ…………..</t>
  </si>
  <si>
    <r>
      <t xml:space="preserve">LÃNH ĐẠO ĐƠN VỊ
</t>
    </r>
    <r>
      <rPr>
        <i/>
        <sz val="12"/>
        <rFont val="Times New Roman"/>
        <family val="1"/>
      </rPr>
      <t>(ký, đóng dấu, ghi rõ họ tên)</t>
    </r>
  </si>
  <si>
    <t>Thời điểm giữ chức vụ đảng đảm nhiệm</t>
  </si>
  <si>
    <t>Em ruột</t>
  </si>
  <si>
    <r>
      <t xml:space="preserve">Mối quan hệ </t>
    </r>
    <r>
      <rPr>
        <b/>
        <i/>
        <sz val="10"/>
        <rFont val="Times New Roman"/>
        <family val="1"/>
      </rPr>
      <t>(xác định theo người ở cột 7 so với người ở cột 2)</t>
    </r>
  </si>
  <si>
    <t>Vợ</t>
  </si>
  <si>
    <t>22/8/1970</t>
  </si>
  <si>
    <t>10/02/1968</t>
  </si>
  <si>
    <t>01/9/2021</t>
  </si>
  <si>
    <t>01/8/2022</t>
  </si>
  <si>
    <t xml:space="preserve">01/8/1982 </t>
  </si>
  <si>
    <t>22/6/1969</t>
  </si>
  <si>
    <t>Chú của vợ</t>
  </si>
  <si>
    <t>01/7/2020</t>
  </si>
  <si>
    <t>01/6/2021</t>
  </si>
  <si>
    <t>01/8/2015</t>
  </si>
  <si>
    <t>01/6/2019</t>
  </si>
  <si>
    <t>01/6/2020</t>
  </si>
  <si>
    <r>
      <t xml:space="preserve">PHỤ LỤC 2
Danh sách cán bộ giữ chức vụ đang đảm nhiệm 02 nhiệm kỳ hoặc từ đủ 08 năm liên tục trở lên 
</t>
    </r>
    <r>
      <rPr>
        <b/>
        <i/>
        <sz val="14"/>
        <rFont val="Times New Roman"/>
        <family val="1"/>
      </rPr>
      <t>(tính đến thời điểm tháng 30/9/2023)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-----</t>
    </r>
  </si>
  <si>
    <t xml:space="preserve">Họ và tên </t>
  </si>
  <si>
    <t>Ngạch hiện giữ</t>
  </si>
  <si>
    <t>Thời điểm giữ chức vụ đang đảm nhiệm</t>
  </si>
  <si>
    <t xml:space="preserve">Chuyên môn (ghi rõ học vị, chuyên ngành) </t>
  </si>
  <si>
    <t>Ngoại ngữ</t>
  </si>
  <si>
    <t>Tin học</t>
  </si>
  <si>
    <t>Quản lý nhà nước</t>
  </si>
  <si>
    <t>Thạc sĩ Quản lý công; Cử nhân Hành chính</t>
  </si>
  <si>
    <t>B tiếng anh</t>
  </si>
  <si>
    <t>B</t>
  </si>
  <si>
    <t>Chuyên viên chính</t>
  </si>
  <si>
    <t>Chuyên viên</t>
  </si>
  <si>
    <t>15/6/2014</t>
  </si>
  <si>
    <t>VD: Nguyễn Văn B</t>
  </si>
  <si>
    <t>10/03/1969</t>
  </si>
  <si>
    <t>Phó Trưởng phòng A, Sở 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</si>
</sst>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dd/mm/yyyy;@"/>
    <numFmt numFmtId="177" formatCode="0.0%"/>
    <numFmt numFmtId="178" formatCode="d/m/yy"/>
    <numFmt numFmtId="179" formatCode="[$-1010000]d/m/yyyy;@"/>
    <numFmt numFmtId="180" formatCode="d/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0"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VNI-Times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0" xfId="0" applyFont="1" applyAlignment="1" quotePrefix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76" fontId="2" fillId="0" borderId="0" xfId="0" applyNumberFormat="1" applyFont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 quotePrefix="1">
      <alignment/>
    </xf>
    <xf numFmtId="176" fontId="6" fillId="33" borderId="12" xfId="0" applyNumberFormat="1" applyFont="1" applyFill="1" applyBorder="1" applyAlignment="1">
      <alignment horizontal="center" vertical="center" wrapText="1"/>
    </xf>
    <xf numFmtId="176" fontId="1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Alignment="1">
      <alignment horizontal="center"/>
    </xf>
    <xf numFmtId="176" fontId="1" fillId="33" borderId="0" xfId="0" applyNumberFormat="1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60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/>
    </xf>
    <xf numFmtId="176" fontId="12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76" fontId="13" fillId="0" borderId="0" xfId="0" applyNumberFormat="1" applyFont="1" applyAlignment="1">
      <alignment horizontal="center"/>
    </xf>
    <xf numFmtId="14" fontId="13" fillId="0" borderId="10" xfId="60" applyNumberFormat="1" applyFont="1" applyFill="1" applyBorder="1" applyAlignment="1" quotePrefix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3" fillId="0" borderId="10" xfId="0" applyFont="1" applyBorder="1" applyAlignment="1" quotePrefix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6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3" fillId="0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13" fillId="0" borderId="10" xfId="60" applyFont="1" applyFill="1" applyBorder="1" applyAlignment="1" quotePrefix="1">
      <alignment horizontal="center" vertical="center" wrapText="1"/>
      <protection/>
    </xf>
    <xf numFmtId="176" fontId="2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176" fontId="7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176" fontId="22" fillId="35" borderId="10" xfId="0" applyNumberFormat="1" applyFont="1" applyFill="1" applyBorder="1" applyAlignment="1">
      <alignment horizontal="center" vertical="center" wrapText="1"/>
    </xf>
    <xf numFmtId="14" fontId="13" fillId="0" borderId="10" xfId="60" applyNumberFormat="1" applyFont="1" applyBorder="1" applyAlignment="1" quotePrefix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60" applyFont="1" applyBorder="1" applyAlignment="1">
      <alignment horizontal="center" vertical="center" wrapText="1"/>
      <protection/>
    </xf>
    <xf numFmtId="0" fontId="13" fillId="0" borderId="10" xfId="60" applyFont="1" applyBorder="1" applyAlignment="1" quotePrefix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176" fontId="13" fillId="34" borderId="10" xfId="0" applyNumberFormat="1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 quotePrefix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95250</xdr:rowOff>
    </xdr:from>
    <xdr:to>
      <xdr:col>11</xdr:col>
      <xdr:colOff>2181225</xdr:colOff>
      <xdr:row>2</xdr:row>
      <xdr:rowOff>95250</xdr:rowOff>
    </xdr:to>
    <xdr:sp>
      <xdr:nvSpPr>
        <xdr:cNvPr id="1" name="Straight Connector 2"/>
        <xdr:cNvSpPr>
          <a:spLocks/>
        </xdr:cNvSpPr>
      </xdr:nvSpPr>
      <xdr:spPr>
        <a:xfrm>
          <a:off x="11268075" y="5143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1019175</xdr:colOff>
      <xdr:row>3</xdr:row>
      <xdr:rowOff>0</xdr:rowOff>
    </xdr:from>
    <xdr:to>
      <xdr:col>2</xdr:col>
      <xdr:colOff>476250</xdr:colOff>
      <xdr:row>3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1457325" y="619125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10">
      <selection activeCell="N13" sqref="N13"/>
    </sheetView>
  </sheetViews>
  <sheetFormatPr defaultColWidth="8.796875" defaultRowHeight="15"/>
  <cols>
    <col min="1" max="1" width="4.59765625" style="1" customWidth="1"/>
    <col min="2" max="2" width="19" style="8" customWidth="1"/>
    <col min="3" max="3" width="9.69921875" style="17" customWidth="1"/>
    <col min="4" max="4" width="9.5" style="17" customWidth="1"/>
    <col min="5" max="5" width="9.5" style="53" customWidth="1"/>
    <col min="6" max="7" width="9.5" style="17" customWidth="1"/>
    <col min="8" max="8" width="8" style="29" customWidth="1"/>
    <col min="9" max="9" width="11.3984375" style="29" customWidth="1"/>
    <col min="10" max="10" width="15.19921875" style="29" customWidth="1"/>
    <col min="11" max="11" width="10.8984375" style="29" customWidth="1"/>
    <col min="12" max="12" width="25" style="29" customWidth="1"/>
    <col min="13" max="13" width="13.59765625" style="29" customWidth="1"/>
    <col min="14" max="14" width="9.8984375" style="36" customWidth="1"/>
    <col min="15" max="16384" width="9" style="2" customWidth="1"/>
  </cols>
  <sheetData>
    <row r="1" spans="1:14" ht="17.25" customHeight="1">
      <c r="A1" s="104" t="s">
        <v>8</v>
      </c>
      <c r="B1" s="104"/>
      <c r="C1" s="104"/>
      <c r="D1" s="104"/>
      <c r="E1" s="46"/>
      <c r="F1" s="18"/>
      <c r="G1" s="18"/>
      <c r="H1" s="31"/>
      <c r="I1" s="31"/>
      <c r="J1" s="31"/>
      <c r="K1" s="110" t="s">
        <v>2</v>
      </c>
      <c r="L1" s="110"/>
      <c r="M1" s="110"/>
      <c r="N1" s="34"/>
    </row>
    <row r="2" spans="1:14" ht="15.75" customHeight="1">
      <c r="A2" s="111" t="s">
        <v>126</v>
      </c>
      <c r="B2" s="111"/>
      <c r="C2" s="111"/>
      <c r="D2" s="111"/>
      <c r="E2" s="47"/>
      <c r="F2" s="14"/>
      <c r="G2" s="14"/>
      <c r="H2" s="32"/>
      <c r="I2" s="32"/>
      <c r="J2" s="32"/>
      <c r="K2" s="28"/>
      <c r="L2" s="28" t="s">
        <v>3</v>
      </c>
      <c r="M2" s="28"/>
      <c r="N2" s="32"/>
    </row>
    <row r="3" spans="1:14" ht="15.75" customHeight="1">
      <c r="A3" s="111" t="s">
        <v>127</v>
      </c>
      <c r="B3" s="111"/>
      <c r="C3" s="111"/>
      <c r="D3" s="111"/>
      <c r="E3" s="47"/>
      <c r="F3" s="14"/>
      <c r="G3" s="14"/>
      <c r="H3" s="32"/>
      <c r="I3" s="32"/>
      <c r="J3" s="32"/>
      <c r="K3" s="28"/>
      <c r="L3" s="28"/>
      <c r="M3" s="28"/>
      <c r="N3" s="32"/>
    </row>
    <row r="4" spans="1:14" ht="15.75" customHeight="1">
      <c r="A4" s="6"/>
      <c r="B4" s="9"/>
      <c r="C4" s="14"/>
      <c r="D4" s="14"/>
      <c r="E4" s="47"/>
      <c r="F4" s="14"/>
      <c r="G4" s="14"/>
      <c r="H4" s="32"/>
      <c r="I4" s="32"/>
      <c r="J4" s="32"/>
      <c r="K4" s="28"/>
      <c r="L4" s="28"/>
      <c r="M4" s="28"/>
      <c r="N4" s="32"/>
    </row>
    <row r="5" spans="1:14" ht="18.75" customHeight="1">
      <c r="A5" s="112" t="s">
        <v>128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8.75" customHeight="1">
      <c r="A6" s="112" t="s">
        <v>129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9.5" customHeight="1">
      <c r="A7" s="117" t="s">
        <v>18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ht="20.2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"/>
      <c r="N8" s="34"/>
    </row>
    <row r="9" spans="1:14" ht="1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1"/>
      <c r="N9" s="34"/>
    </row>
    <row r="10" spans="1:14" ht="26.25" customHeight="1">
      <c r="A10" s="102" t="s">
        <v>0</v>
      </c>
      <c r="B10" s="102" t="s">
        <v>1</v>
      </c>
      <c r="C10" s="116" t="s">
        <v>4</v>
      </c>
      <c r="D10" s="116"/>
      <c r="E10" s="113" t="s">
        <v>136</v>
      </c>
      <c r="F10" s="114"/>
      <c r="G10" s="115"/>
      <c r="H10" s="102" t="s">
        <v>12</v>
      </c>
      <c r="I10" s="102" t="s">
        <v>5</v>
      </c>
      <c r="J10" s="108" t="s">
        <v>7</v>
      </c>
      <c r="K10" s="109"/>
      <c r="L10" s="102" t="s">
        <v>14</v>
      </c>
      <c r="M10" s="102" t="s">
        <v>15</v>
      </c>
      <c r="N10" s="102" t="s">
        <v>16</v>
      </c>
    </row>
    <row r="11" spans="1:14" ht="35.25" customHeight="1">
      <c r="A11" s="103"/>
      <c r="B11" s="103"/>
      <c r="C11" s="15" t="s">
        <v>6</v>
      </c>
      <c r="D11" s="15" t="s">
        <v>11</v>
      </c>
      <c r="E11" s="45" t="s">
        <v>137</v>
      </c>
      <c r="F11" s="19" t="s">
        <v>138</v>
      </c>
      <c r="G11" s="19" t="s">
        <v>135</v>
      </c>
      <c r="H11" s="103"/>
      <c r="I11" s="103"/>
      <c r="J11" s="3" t="s">
        <v>17</v>
      </c>
      <c r="K11" s="3" t="s">
        <v>13</v>
      </c>
      <c r="L11" s="103"/>
      <c r="M11" s="103"/>
      <c r="N11" s="103"/>
    </row>
    <row r="12" spans="1:14" ht="25.5" customHeight="1">
      <c r="A12" s="5" t="s">
        <v>19</v>
      </c>
      <c r="B12" s="22" t="s">
        <v>132</v>
      </c>
      <c r="C12" s="23"/>
      <c r="D12" s="23"/>
      <c r="E12" s="48"/>
      <c r="F12" s="23"/>
      <c r="G12" s="23"/>
      <c r="H12" s="20"/>
      <c r="I12" s="20"/>
      <c r="J12" s="20"/>
      <c r="K12" s="20"/>
      <c r="L12" s="20"/>
      <c r="M12" s="20"/>
      <c r="N12" s="21"/>
    </row>
    <row r="13" spans="1:14" ht="45" customHeight="1">
      <c r="A13" s="7">
        <v>1</v>
      </c>
      <c r="B13" s="24" t="s">
        <v>20</v>
      </c>
      <c r="C13" s="25">
        <v>24714</v>
      </c>
      <c r="D13" s="25"/>
      <c r="E13" s="49">
        <f ca="1">YEAR(NOW())-YEAR(IF(C13=0,D13,C13))</f>
        <v>56</v>
      </c>
      <c r="F13" s="26">
        <f ca="1">IF(MONTH(NOW())&lt;MONTH(IF(C13=0,D13,C13)),E13-1,E13)</f>
        <v>56</v>
      </c>
      <c r="G13" s="26">
        <f ca="1">IF(MONTH(IF(C13=0,D13,C13))&gt;MONTH(NOW()),MONTH(NOW())+12-MONTH(IF(C13=0,D13,C13)),MONTH(NOW())-MONTH(IF(C13=0,D13,C13)))</f>
        <v>2</v>
      </c>
      <c r="H13" s="7" t="s">
        <v>21</v>
      </c>
      <c r="I13" s="7" t="s">
        <v>32</v>
      </c>
      <c r="J13" s="4" t="s">
        <v>31</v>
      </c>
      <c r="K13" s="4" t="s">
        <v>10</v>
      </c>
      <c r="L13" s="7" t="s">
        <v>25</v>
      </c>
      <c r="M13" s="7" t="s">
        <v>22</v>
      </c>
      <c r="N13" s="7"/>
    </row>
    <row r="14" spans="1:14" ht="45" customHeight="1">
      <c r="A14" s="7">
        <v>2</v>
      </c>
      <c r="B14" s="24" t="s">
        <v>130</v>
      </c>
      <c r="C14" s="25"/>
      <c r="D14" s="25">
        <v>28520</v>
      </c>
      <c r="E14" s="49">
        <f ca="1">YEAR(NOW())-YEAR(IF(C14=0,D14,C14))</f>
        <v>45</v>
      </c>
      <c r="F14" s="26">
        <f aca="true" ca="1" t="shared" si="0" ref="F14:F62">IF(MONTH(NOW())&lt;MONTH(IF(C14=0,D14,C14)),E14-1,E14)</f>
        <v>45</v>
      </c>
      <c r="G14" s="26">
        <f ca="1">IF(MONTH(IF(C14=0,D14,C14))&gt;MONTH(NOW()),MONTH(NOW())+12-MONTH(IF(C14=0,D14,C14)),MONTH(NOW())-MONTH(IF(C14=0,D14,C14)))</f>
        <v>9</v>
      </c>
      <c r="H14" s="7" t="s">
        <v>21</v>
      </c>
      <c r="I14" s="7" t="s">
        <v>131</v>
      </c>
      <c r="J14" s="4" t="s">
        <v>35</v>
      </c>
      <c r="K14" s="4" t="s">
        <v>10</v>
      </c>
      <c r="L14" s="7" t="s">
        <v>25</v>
      </c>
      <c r="M14" s="7" t="s">
        <v>22</v>
      </c>
      <c r="N14" s="7"/>
    </row>
    <row r="15" spans="1:14" ht="39" customHeight="1">
      <c r="A15" s="7">
        <v>3</v>
      </c>
      <c r="B15" s="24" t="s">
        <v>23</v>
      </c>
      <c r="C15" s="25">
        <v>27121</v>
      </c>
      <c r="D15" s="25"/>
      <c r="E15" s="49">
        <f ca="1">YEAR(NOW())-YEAR(IF(C15=0,D15,C15))</f>
        <v>49</v>
      </c>
      <c r="F15" s="26">
        <f ca="1" t="shared" si="0"/>
        <v>49</v>
      </c>
      <c r="G15" s="26">
        <f aca="true" ca="1" t="shared" si="1" ref="G15:G62">IF(MONTH(IF(C15=0,D15,C15))&gt;MONTH(NOW()),MONTH(NOW())+12-MONTH(IF(C15=0,D15,C15)),MONTH(NOW())-MONTH(IF(C15=0,D15,C15)))</f>
        <v>6</v>
      </c>
      <c r="H15" s="7" t="s">
        <v>21</v>
      </c>
      <c r="I15" s="7" t="s">
        <v>27</v>
      </c>
      <c r="J15" s="4" t="s">
        <v>31</v>
      </c>
      <c r="K15" s="4" t="s">
        <v>10</v>
      </c>
      <c r="L15" s="7" t="s">
        <v>24</v>
      </c>
      <c r="M15" s="7" t="s">
        <v>22</v>
      </c>
      <c r="N15" s="7"/>
    </row>
    <row r="16" spans="1:14" ht="26.25" customHeight="1">
      <c r="A16" s="5" t="s">
        <v>54</v>
      </c>
      <c r="B16" s="22" t="s">
        <v>133</v>
      </c>
      <c r="C16" s="23"/>
      <c r="D16" s="23"/>
      <c r="E16" s="49"/>
      <c r="F16" s="26"/>
      <c r="G16" s="26"/>
      <c r="H16" s="20"/>
      <c r="I16" s="20"/>
      <c r="J16" s="20"/>
      <c r="K16" s="20"/>
      <c r="L16" s="20"/>
      <c r="M16" s="20"/>
      <c r="N16" s="21"/>
    </row>
    <row r="17" spans="1:14" ht="41.25" customHeight="1">
      <c r="A17" s="7">
        <v>1</v>
      </c>
      <c r="B17" s="27" t="s">
        <v>23</v>
      </c>
      <c r="C17" s="25">
        <v>27121</v>
      </c>
      <c r="D17" s="25"/>
      <c r="E17" s="49">
        <f aca="true" ca="1" t="shared" si="2" ref="E17:E23">YEAR(NOW())-YEAR(IF(C17=0,D17,C17))</f>
        <v>49</v>
      </c>
      <c r="F17" s="26">
        <f ca="1" t="shared" si="0"/>
        <v>49</v>
      </c>
      <c r="G17" s="26">
        <f ca="1" t="shared" si="1"/>
        <v>6</v>
      </c>
      <c r="H17" s="7" t="s">
        <v>21</v>
      </c>
      <c r="I17" s="7" t="s">
        <v>27</v>
      </c>
      <c r="J17" s="4" t="s">
        <v>31</v>
      </c>
      <c r="K17" s="4" t="s">
        <v>10</v>
      </c>
      <c r="L17" s="7" t="s">
        <v>24</v>
      </c>
      <c r="M17" s="7" t="s">
        <v>34</v>
      </c>
      <c r="N17" s="7"/>
    </row>
    <row r="18" spans="1:20" ht="41.25" customHeight="1">
      <c r="A18" s="7">
        <v>2</v>
      </c>
      <c r="B18" s="27" t="s">
        <v>26</v>
      </c>
      <c r="C18" s="25"/>
      <c r="D18" s="25">
        <v>26024</v>
      </c>
      <c r="E18" s="49">
        <f ca="1" t="shared" si="2"/>
        <v>52</v>
      </c>
      <c r="F18" s="26">
        <f ca="1" t="shared" si="0"/>
        <v>52</v>
      </c>
      <c r="G18" s="26">
        <f ca="1" t="shared" si="1"/>
        <v>6</v>
      </c>
      <c r="H18" s="7" t="s">
        <v>21</v>
      </c>
      <c r="I18" s="7" t="s">
        <v>28</v>
      </c>
      <c r="J18" s="4" t="s">
        <v>30</v>
      </c>
      <c r="K18" s="4" t="s">
        <v>10</v>
      </c>
      <c r="L18" s="7" t="s">
        <v>33</v>
      </c>
      <c r="M18" s="7" t="s">
        <v>34</v>
      </c>
      <c r="N18" s="7"/>
      <c r="T18" s="44"/>
    </row>
    <row r="19" spans="1:14" ht="41.25" customHeight="1">
      <c r="A19" s="7">
        <v>3</v>
      </c>
      <c r="B19" s="27" t="s">
        <v>36</v>
      </c>
      <c r="C19" s="25"/>
      <c r="D19" s="25">
        <v>29156</v>
      </c>
      <c r="E19" s="49">
        <f ca="1" t="shared" si="2"/>
        <v>44</v>
      </c>
      <c r="F19" s="26">
        <f ca="1" t="shared" si="0"/>
        <v>44</v>
      </c>
      <c r="G19" s="26">
        <f ca="1" t="shared" si="1"/>
        <v>0</v>
      </c>
      <c r="H19" s="7" t="s">
        <v>21</v>
      </c>
      <c r="I19" s="7" t="s">
        <v>37</v>
      </c>
      <c r="J19" s="4" t="s">
        <v>35</v>
      </c>
      <c r="K19" s="4" t="s">
        <v>10</v>
      </c>
      <c r="L19" s="7" t="s">
        <v>38</v>
      </c>
      <c r="M19" s="7" t="s">
        <v>34</v>
      </c>
      <c r="N19" s="7"/>
    </row>
    <row r="20" spans="1:20" ht="41.25" customHeight="1">
      <c r="A20" s="7">
        <v>4</v>
      </c>
      <c r="B20" s="27" t="s">
        <v>125</v>
      </c>
      <c r="C20" s="25">
        <v>26421</v>
      </c>
      <c r="D20" s="25"/>
      <c r="E20" s="49">
        <f ca="1" t="shared" si="2"/>
        <v>51</v>
      </c>
      <c r="F20" s="26">
        <f ca="1" t="shared" si="0"/>
        <v>51</v>
      </c>
      <c r="G20" s="26">
        <f ca="1" t="shared" si="1"/>
        <v>5</v>
      </c>
      <c r="H20" s="7" t="s">
        <v>21</v>
      </c>
      <c r="I20" s="7" t="s">
        <v>39</v>
      </c>
      <c r="J20" s="4" t="s">
        <v>30</v>
      </c>
      <c r="K20" s="4" t="s">
        <v>10</v>
      </c>
      <c r="L20" s="7" t="s">
        <v>40</v>
      </c>
      <c r="M20" s="7" t="s">
        <v>34</v>
      </c>
      <c r="N20" s="7"/>
      <c r="T20" s="44"/>
    </row>
    <row r="21" spans="1:14" ht="41.25" customHeight="1">
      <c r="A21" s="7">
        <v>5</v>
      </c>
      <c r="B21" s="27" t="s">
        <v>41</v>
      </c>
      <c r="C21" s="25"/>
      <c r="D21" s="25">
        <v>29211</v>
      </c>
      <c r="E21" s="49">
        <f ca="1" t="shared" si="2"/>
        <v>44</v>
      </c>
      <c r="F21" s="26">
        <f ca="1" t="shared" si="0"/>
        <v>43</v>
      </c>
      <c r="G21" s="26">
        <f ca="1" t="shared" si="1"/>
        <v>10</v>
      </c>
      <c r="H21" s="7" t="s">
        <v>21</v>
      </c>
      <c r="I21" s="7" t="s">
        <v>42</v>
      </c>
      <c r="J21" s="4" t="s">
        <v>31</v>
      </c>
      <c r="K21" s="4" t="s">
        <v>10</v>
      </c>
      <c r="L21" s="7" t="s">
        <v>43</v>
      </c>
      <c r="M21" s="7" t="s">
        <v>34</v>
      </c>
      <c r="N21" s="12"/>
    </row>
    <row r="22" spans="1:14" ht="41.25" customHeight="1">
      <c r="A22" s="7">
        <v>6</v>
      </c>
      <c r="B22" s="27" t="s">
        <v>44</v>
      </c>
      <c r="C22" s="25">
        <v>24728</v>
      </c>
      <c r="D22" s="25"/>
      <c r="E22" s="49">
        <f ca="1" t="shared" si="2"/>
        <v>56</v>
      </c>
      <c r="F22" s="26">
        <f ca="1" t="shared" si="0"/>
        <v>56</v>
      </c>
      <c r="G22" s="26">
        <f ca="1" t="shared" si="1"/>
        <v>1</v>
      </c>
      <c r="H22" s="7" t="s">
        <v>21</v>
      </c>
      <c r="I22" s="7" t="s">
        <v>47</v>
      </c>
      <c r="J22" s="4" t="s">
        <v>123</v>
      </c>
      <c r="K22" s="4" t="s">
        <v>10</v>
      </c>
      <c r="L22" s="7" t="s">
        <v>45</v>
      </c>
      <c r="M22" s="7" t="s">
        <v>34</v>
      </c>
      <c r="N22" s="12"/>
    </row>
    <row r="23" spans="1:14" ht="41.25" customHeight="1">
      <c r="A23" s="7">
        <v>7</v>
      </c>
      <c r="B23" s="27" t="s">
        <v>120</v>
      </c>
      <c r="C23" s="25">
        <v>30659</v>
      </c>
      <c r="D23" s="25"/>
      <c r="E23" s="49">
        <f ca="1" t="shared" si="2"/>
        <v>40</v>
      </c>
      <c r="F23" s="26">
        <f ca="1" t="shared" si="0"/>
        <v>39</v>
      </c>
      <c r="G23" s="26">
        <f ca="1" t="shared" si="1"/>
        <v>10</v>
      </c>
      <c r="H23" s="7" t="s">
        <v>21</v>
      </c>
      <c r="I23" s="7" t="s">
        <v>70</v>
      </c>
      <c r="J23" s="4" t="s">
        <v>31</v>
      </c>
      <c r="K23" s="4"/>
      <c r="L23" s="7" t="s">
        <v>75</v>
      </c>
      <c r="M23" s="7" t="s">
        <v>34</v>
      </c>
      <c r="N23" s="12"/>
    </row>
    <row r="24" spans="1:14" ht="29.25" customHeight="1">
      <c r="A24" s="5" t="s">
        <v>55</v>
      </c>
      <c r="B24" s="22" t="s">
        <v>56</v>
      </c>
      <c r="C24" s="23"/>
      <c r="D24" s="23"/>
      <c r="E24" s="49"/>
      <c r="F24" s="26"/>
      <c r="G24" s="26"/>
      <c r="H24" s="20"/>
      <c r="I24" s="20"/>
      <c r="J24" s="20"/>
      <c r="K24" s="20"/>
      <c r="L24" s="20"/>
      <c r="M24" s="20"/>
      <c r="N24" s="21"/>
    </row>
    <row r="25" spans="1:14" ht="25.5" customHeight="1">
      <c r="A25" s="5">
        <v>1</v>
      </c>
      <c r="B25" s="22" t="s">
        <v>79</v>
      </c>
      <c r="C25" s="23"/>
      <c r="D25" s="23"/>
      <c r="E25" s="49"/>
      <c r="F25" s="26">
        <f ca="1" t="shared" si="0"/>
        <v>0</v>
      </c>
      <c r="G25" s="26">
        <f ca="1" t="shared" si="1"/>
        <v>9</v>
      </c>
      <c r="H25" s="20"/>
      <c r="I25" s="20"/>
      <c r="J25" s="20"/>
      <c r="K25" s="20"/>
      <c r="L25" s="20"/>
      <c r="M25" s="20"/>
      <c r="N25" s="21"/>
    </row>
    <row r="26" spans="1:14" ht="36" customHeight="1">
      <c r="A26" s="7">
        <v>1</v>
      </c>
      <c r="B26" s="24" t="s">
        <v>57</v>
      </c>
      <c r="C26" s="25"/>
      <c r="D26" s="25">
        <v>26548</v>
      </c>
      <c r="E26" s="49">
        <f aca="true" ca="1" t="shared" si="3" ref="E26:E36">YEAR(NOW())-YEAR(IF(C26=0,D26,C26))</f>
        <v>51</v>
      </c>
      <c r="F26" s="26">
        <f ca="1" t="shared" si="0"/>
        <v>51</v>
      </c>
      <c r="G26" s="26">
        <f ca="1" t="shared" si="1"/>
        <v>1</v>
      </c>
      <c r="H26" s="7" t="s">
        <v>21</v>
      </c>
      <c r="I26" s="7" t="s">
        <v>119</v>
      </c>
      <c r="J26" s="4" t="s">
        <v>35</v>
      </c>
      <c r="K26" s="4" t="s">
        <v>10</v>
      </c>
      <c r="L26" s="7" t="s">
        <v>64</v>
      </c>
      <c r="M26" s="7"/>
      <c r="N26" s="12"/>
    </row>
    <row r="27" spans="1:14" ht="36" customHeight="1">
      <c r="A27" s="7">
        <v>2</v>
      </c>
      <c r="B27" s="24" t="s">
        <v>58</v>
      </c>
      <c r="C27" s="25">
        <v>26075</v>
      </c>
      <c r="D27" s="25"/>
      <c r="E27" s="49">
        <f ca="1" t="shared" si="3"/>
        <v>52</v>
      </c>
      <c r="F27" s="26">
        <f ca="1" t="shared" si="0"/>
        <v>52</v>
      </c>
      <c r="G27" s="26">
        <f ca="1" t="shared" si="1"/>
        <v>5</v>
      </c>
      <c r="H27" s="7" t="s">
        <v>21</v>
      </c>
      <c r="I27" s="7" t="s">
        <v>59</v>
      </c>
      <c r="J27" s="4" t="s">
        <v>35</v>
      </c>
      <c r="K27" s="4" t="s">
        <v>10</v>
      </c>
      <c r="L27" s="7" t="s">
        <v>64</v>
      </c>
      <c r="M27" s="7"/>
      <c r="N27" s="12"/>
    </row>
    <row r="28" spans="1:14" ht="36" customHeight="1">
      <c r="A28" s="7">
        <v>3</v>
      </c>
      <c r="B28" s="24" t="s">
        <v>60</v>
      </c>
      <c r="C28" s="25"/>
      <c r="D28" s="25">
        <v>26761</v>
      </c>
      <c r="E28" s="49">
        <f ca="1" t="shared" si="3"/>
        <v>50</v>
      </c>
      <c r="F28" s="26">
        <f ca="1" t="shared" si="0"/>
        <v>50</v>
      </c>
      <c r="G28" s="26">
        <f ca="1" t="shared" si="1"/>
        <v>6</v>
      </c>
      <c r="H28" s="7" t="s">
        <v>21</v>
      </c>
      <c r="I28" s="7" t="s">
        <v>61</v>
      </c>
      <c r="J28" s="4" t="s">
        <v>35</v>
      </c>
      <c r="K28" s="4" t="s">
        <v>10</v>
      </c>
      <c r="L28" s="7" t="s">
        <v>65</v>
      </c>
      <c r="M28" s="7"/>
      <c r="N28" s="12"/>
    </row>
    <row r="29" spans="1:14" ht="36" customHeight="1">
      <c r="A29" s="7">
        <v>4</v>
      </c>
      <c r="B29" s="24" t="s">
        <v>41</v>
      </c>
      <c r="C29" s="25"/>
      <c r="D29" s="25">
        <v>29211</v>
      </c>
      <c r="E29" s="49">
        <f ca="1" t="shared" si="3"/>
        <v>44</v>
      </c>
      <c r="F29" s="26">
        <f ca="1" t="shared" si="0"/>
        <v>43</v>
      </c>
      <c r="G29" s="26">
        <f ca="1" t="shared" si="1"/>
        <v>10</v>
      </c>
      <c r="H29" s="7" t="s">
        <v>21</v>
      </c>
      <c r="I29" s="7" t="s">
        <v>42</v>
      </c>
      <c r="J29" s="4" t="s">
        <v>31</v>
      </c>
      <c r="K29" s="4" t="s">
        <v>10</v>
      </c>
      <c r="L29" s="7" t="s">
        <v>43</v>
      </c>
      <c r="M29" s="7"/>
      <c r="N29" s="12"/>
    </row>
    <row r="30" spans="1:14" ht="36" customHeight="1">
      <c r="A30" s="7">
        <v>5</v>
      </c>
      <c r="B30" s="24" t="s">
        <v>62</v>
      </c>
      <c r="C30" s="25">
        <v>30715</v>
      </c>
      <c r="D30" s="25"/>
      <c r="E30" s="49">
        <f ca="1" t="shared" si="3"/>
        <v>39</v>
      </c>
      <c r="F30" s="26">
        <f ca="1" t="shared" si="0"/>
        <v>39</v>
      </c>
      <c r="G30" s="26">
        <f ca="1" t="shared" si="1"/>
        <v>8</v>
      </c>
      <c r="H30" s="7" t="s">
        <v>21</v>
      </c>
      <c r="I30" s="7" t="s">
        <v>63</v>
      </c>
      <c r="J30" s="4" t="s">
        <v>30</v>
      </c>
      <c r="K30" s="4" t="s">
        <v>10</v>
      </c>
      <c r="L30" s="7" t="s">
        <v>9</v>
      </c>
      <c r="M30" s="7"/>
      <c r="N30" s="12"/>
    </row>
    <row r="31" spans="1:14" ht="36" customHeight="1">
      <c r="A31" s="7">
        <v>6</v>
      </c>
      <c r="B31" s="24" t="s">
        <v>36</v>
      </c>
      <c r="C31" s="25"/>
      <c r="D31" s="25">
        <v>29156</v>
      </c>
      <c r="E31" s="49">
        <f ca="1" t="shared" si="3"/>
        <v>44</v>
      </c>
      <c r="F31" s="26">
        <f ca="1" t="shared" si="0"/>
        <v>44</v>
      </c>
      <c r="G31" s="26">
        <f ca="1" t="shared" si="1"/>
        <v>0</v>
      </c>
      <c r="H31" s="7" t="s">
        <v>21</v>
      </c>
      <c r="I31" s="7" t="s">
        <v>37</v>
      </c>
      <c r="J31" s="4" t="s">
        <v>35</v>
      </c>
      <c r="K31" s="4" t="s">
        <v>10</v>
      </c>
      <c r="L31" s="7" t="s">
        <v>38</v>
      </c>
      <c r="M31" s="7"/>
      <c r="N31" s="12"/>
    </row>
    <row r="32" spans="1:14" ht="36" customHeight="1">
      <c r="A32" s="7">
        <v>7</v>
      </c>
      <c r="B32" s="24" t="s">
        <v>66</v>
      </c>
      <c r="C32" s="25">
        <v>25900</v>
      </c>
      <c r="D32" s="25"/>
      <c r="E32" s="49">
        <f ca="1" t="shared" si="3"/>
        <v>53</v>
      </c>
      <c r="F32" s="26">
        <f ca="1" t="shared" si="0"/>
        <v>52</v>
      </c>
      <c r="G32" s="26">
        <f ca="1" t="shared" si="1"/>
        <v>11</v>
      </c>
      <c r="H32" s="7" t="s">
        <v>21</v>
      </c>
      <c r="I32" s="7" t="s">
        <v>67</v>
      </c>
      <c r="J32" s="4" t="s">
        <v>31</v>
      </c>
      <c r="K32" s="4" t="s">
        <v>10</v>
      </c>
      <c r="L32" s="7" t="s">
        <v>68</v>
      </c>
      <c r="M32" s="7"/>
      <c r="N32" s="12"/>
    </row>
    <row r="33" spans="1:14" ht="36" customHeight="1">
      <c r="A33" s="7">
        <v>8</v>
      </c>
      <c r="B33" s="24" t="s">
        <v>50</v>
      </c>
      <c r="C33" s="25"/>
      <c r="D33" s="25">
        <v>30349</v>
      </c>
      <c r="E33" s="49">
        <f ca="1" t="shared" si="3"/>
        <v>40</v>
      </c>
      <c r="F33" s="26">
        <f ca="1" t="shared" si="0"/>
        <v>40</v>
      </c>
      <c r="G33" s="26">
        <f ca="1" t="shared" si="1"/>
        <v>8</v>
      </c>
      <c r="H33" s="7" t="s">
        <v>21</v>
      </c>
      <c r="I33" s="7" t="s">
        <v>48</v>
      </c>
      <c r="J33" s="4" t="s">
        <v>31</v>
      </c>
      <c r="K33" s="4" t="s">
        <v>51</v>
      </c>
      <c r="L33" s="7" t="s">
        <v>53</v>
      </c>
      <c r="M33" s="7"/>
      <c r="N33" s="12"/>
    </row>
    <row r="34" spans="1:14" ht="36" customHeight="1">
      <c r="A34" s="7">
        <v>9</v>
      </c>
      <c r="B34" s="24" t="s">
        <v>46</v>
      </c>
      <c r="C34" s="25">
        <v>29600</v>
      </c>
      <c r="D34" s="25"/>
      <c r="E34" s="49">
        <f ca="1" t="shared" si="3"/>
        <v>42</v>
      </c>
      <c r="F34" s="26">
        <f ca="1" t="shared" si="0"/>
        <v>42</v>
      </c>
      <c r="G34" s="26">
        <f ca="1" t="shared" si="1"/>
        <v>9</v>
      </c>
      <c r="H34" s="7" t="s">
        <v>21</v>
      </c>
      <c r="I34" s="7" t="s">
        <v>48</v>
      </c>
      <c r="J34" s="4" t="s">
        <v>49</v>
      </c>
      <c r="K34" s="4"/>
      <c r="L34" s="7" t="s">
        <v>52</v>
      </c>
      <c r="M34" s="7"/>
      <c r="N34" s="12"/>
    </row>
    <row r="35" spans="1:14" ht="36" customHeight="1">
      <c r="A35" s="7">
        <v>10</v>
      </c>
      <c r="B35" s="24" t="s">
        <v>69</v>
      </c>
      <c r="C35" s="25">
        <v>30659</v>
      </c>
      <c r="D35" s="25"/>
      <c r="E35" s="49">
        <f ca="1" t="shared" si="3"/>
        <v>40</v>
      </c>
      <c r="F35" s="26">
        <f ca="1" t="shared" si="0"/>
        <v>39</v>
      </c>
      <c r="G35" s="26">
        <f ca="1" t="shared" si="1"/>
        <v>10</v>
      </c>
      <c r="H35" s="7" t="s">
        <v>21</v>
      </c>
      <c r="I35" s="7" t="s">
        <v>70</v>
      </c>
      <c r="J35" s="4" t="s">
        <v>31</v>
      </c>
      <c r="K35" s="4"/>
      <c r="L35" s="7" t="s">
        <v>75</v>
      </c>
      <c r="M35" s="7"/>
      <c r="N35" s="12"/>
    </row>
    <row r="36" spans="1:14" ht="36" customHeight="1">
      <c r="A36" s="7">
        <v>11</v>
      </c>
      <c r="B36" s="24" t="s">
        <v>76</v>
      </c>
      <c r="C36" s="25">
        <v>27242</v>
      </c>
      <c r="D36" s="25"/>
      <c r="E36" s="49">
        <f ca="1" t="shared" si="3"/>
        <v>49</v>
      </c>
      <c r="F36" s="26">
        <f ca="1" t="shared" si="0"/>
        <v>49</v>
      </c>
      <c r="G36" s="26">
        <f ca="1" t="shared" si="1"/>
        <v>2</v>
      </c>
      <c r="H36" s="7" t="s">
        <v>77</v>
      </c>
      <c r="I36" s="7" t="s">
        <v>78</v>
      </c>
      <c r="J36" s="4" t="s">
        <v>35</v>
      </c>
      <c r="K36" s="4"/>
      <c r="L36" s="7" t="s">
        <v>75</v>
      </c>
      <c r="M36" s="7"/>
      <c r="N36" s="12"/>
    </row>
    <row r="37" spans="1:14" ht="24.75" customHeight="1">
      <c r="A37" s="5"/>
      <c r="B37" s="22" t="s">
        <v>80</v>
      </c>
      <c r="C37" s="23"/>
      <c r="D37" s="23"/>
      <c r="E37" s="49"/>
      <c r="F37" s="26"/>
      <c r="G37" s="26"/>
      <c r="H37" s="20"/>
      <c r="I37" s="20"/>
      <c r="J37" s="20"/>
      <c r="K37" s="20"/>
      <c r="L37" s="20"/>
      <c r="M37" s="20"/>
      <c r="N37" s="21"/>
    </row>
    <row r="38" spans="1:14" ht="42.75" customHeight="1">
      <c r="A38" s="4">
        <v>1</v>
      </c>
      <c r="B38" s="39" t="s">
        <v>72</v>
      </c>
      <c r="C38" s="40"/>
      <c r="D38" s="40">
        <v>28756</v>
      </c>
      <c r="E38" s="50">
        <f ca="1">YEAR(NOW())-YEAR(IF(C38=0,D38,C38))</f>
        <v>45</v>
      </c>
      <c r="F38" s="26">
        <f ca="1" t="shared" si="0"/>
        <v>45</v>
      </c>
      <c r="G38" s="26">
        <f ca="1" t="shared" si="1"/>
        <v>1</v>
      </c>
      <c r="H38" s="4" t="s">
        <v>21</v>
      </c>
      <c r="I38" s="4" t="s">
        <v>74</v>
      </c>
      <c r="J38" s="4" t="s">
        <v>35</v>
      </c>
      <c r="K38" s="4" t="s">
        <v>10</v>
      </c>
      <c r="L38" s="4" t="s">
        <v>73</v>
      </c>
      <c r="M38" s="4"/>
      <c r="N38" s="41"/>
    </row>
    <row r="39" spans="1:14" ht="27.75" customHeight="1">
      <c r="A39" s="42">
        <v>2</v>
      </c>
      <c r="B39" s="37" t="s">
        <v>134</v>
      </c>
      <c r="C39" s="37"/>
      <c r="D39" s="37"/>
      <c r="E39" s="51"/>
      <c r="F39" s="26"/>
      <c r="G39" s="26"/>
      <c r="H39" s="38"/>
      <c r="I39" s="38"/>
      <c r="J39" s="38"/>
      <c r="K39" s="38"/>
      <c r="L39" s="38"/>
      <c r="M39" s="38"/>
      <c r="N39" s="38"/>
    </row>
    <row r="40" spans="1:14" ht="33" customHeight="1">
      <c r="A40" s="4">
        <v>1</v>
      </c>
      <c r="B40" s="39" t="s">
        <v>89</v>
      </c>
      <c r="C40" s="40"/>
      <c r="D40" s="40">
        <v>26168</v>
      </c>
      <c r="E40" s="50">
        <f aca="true" ca="1" t="shared" si="4" ref="E40:E60">YEAR(NOW())-YEAR(IF(C40=0,D40,C40))</f>
        <v>52</v>
      </c>
      <c r="F40" s="26">
        <f ca="1" t="shared" si="0"/>
        <v>52</v>
      </c>
      <c r="G40" s="26">
        <f ca="1" t="shared" si="1"/>
        <v>2</v>
      </c>
      <c r="H40" s="4" t="s">
        <v>21</v>
      </c>
      <c r="I40" s="4" t="s">
        <v>90</v>
      </c>
      <c r="J40" s="4" t="s">
        <v>35</v>
      </c>
      <c r="K40" s="4"/>
      <c r="L40" s="4" t="s">
        <v>91</v>
      </c>
      <c r="M40" s="43"/>
      <c r="N40" s="43"/>
    </row>
    <row r="41" spans="1:14" ht="50.25" customHeight="1">
      <c r="A41" s="4">
        <v>2</v>
      </c>
      <c r="B41" s="39" t="s">
        <v>87</v>
      </c>
      <c r="C41" s="40"/>
      <c r="D41" s="40">
        <v>28372</v>
      </c>
      <c r="E41" s="50">
        <f ca="1" t="shared" si="4"/>
        <v>46</v>
      </c>
      <c r="F41" s="26">
        <f ca="1" t="shared" si="0"/>
        <v>46</v>
      </c>
      <c r="G41" s="26">
        <f ca="1" t="shared" si="1"/>
        <v>1</v>
      </c>
      <c r="H41" s="4" t="s">
        <v>21</v>
      </c>
      <c r="I41" s="4" t="s">
        <v>32</v>
      </c>
      <c r="J41" s="4" t="s">
        <v>35</v>
      </c>
      <c r="K41" s="4"/>
      <c r="L41" s="4" t="s">
        <v>88</v>
      </c>
      <c r="M41" s="4"/>
      <c r="N41" s="41"/>
    </row>
    <row r="42" spans="1:14" ht="36.75" customHeight="1">
      <c r="A42" s="7">
        <v>3</v>
      </c>
      <c r="B42" s="24" t="s">
        <v>85</v>
      </c>
      <c r="C42" s="25"/>
      <c r="D42" s="25">
        <v>30814</v>
      </c>
      <c r="E42" s="49">
        <f ca="1" t="shared" si="4"/>
        <v>39</v>
      </c>
      <c r="F42" s="26">
        <f ca="1" t="shared" si="0"/>
        <v>39</v>
      </c>
      <c r="G42" s="26">
        <f ca="1" t="shared" si="1"/>
        <v>5</v>
      </c>
      <c r="H42" s="7" t="s">
        <v>21</v>
      </c>
      <c r="I42" s="7" t="s">
        <v>86</v>
      </c>
      <c r="J42" s="4" t="s">
        <v>35</v>
      </c>
      <c r="K42" s="4"/>
      <c r="L42" s="7" t="s">
        <v>88</v>
      </c>
      <c r="M42" s="7"/>
      <c r="N42" s="12"/>
    </row>
    <row r="43" spans="1:14" ht="36.75" customHeight="1">
      <c r="A43" s="7">
        <v>4</v>
      </c>
      <c r="B43" s="24" t="s">
        <v>105</v>
      </c>
      <c r="C43" s="25"/>
      <c r="D43" s="25">
        <v>30629</v>
      </c>
      <c r="E43" s="49">
        <f ca="1" t="shared" si="4"/>
        <v>40</v>
      </c>
      <c r="F43" s="26">
        <f ca="1" t="shared" si="0"/>
        <v>39</v>
      </c>
      <c r="G43" s="26">
        <f ca="1" t="shared" si="1"/>
        <v>11</v>
      </c>
      <c r="H43" s="7" t="s">
        <v>21</v>
      </c>
      <c r="I43" s="7" t="s">
        <v>114</v>
      </c>
      <c r="J43" s="4" t="s">
        <v>104</v>
      </c>
      <c r="K43" s="4"/>
      <c r="L43" s="7" t="s">
        <v>88</v>
      </c>
      <c r="M43" s="7"/>
      <c r="N43" s="12"/>
    </row>
    <row r="44" spans="1:14" ht="36.75" customHeight="1">
      <c r="A44" s="7">
        <v>5</v>
      </c>
      <c r="B44" s="24" t="s">
        <v>81</v>
      </c>
      <c r="C44" s="25">
        <v>29158</v>
      </c>
      <c r="D44" s="25"/>
      <c r="E44" s="49">
        <f ca="1" t="shared" si="4"/>
        <v>44</v>
      </c>
      <c r="F44" s="26">
        <f ca="1" t="shared" si="0"/>
        <v>44</v>
      </c>
      <c r="G44" s="26">
        <f ca="1" t="shared" si="1"/>
        <v>0</v>
      </c>
      <c r="H44" s="7" t="s">
        <v>21</v>
      </c>
      <c r="I44" s="7" t="s">
        <v>82</v>
      </c>
      <c r="J44" s="4" t="s">
        <v>31</v>
      </c>
      <c r="K44" s="4"/>
      <c r="L44" s="7" t="s">
        <v>99</v>
      </c>
      <c r="M44" s="7"/>
      <c r="N44" s="12"/>
    </row>
    <row r="45" spans="1:14" ht="49.5" customHeight="1">
      <c r="A45" s="7">
        <v>6</v>
      </c>
      <c r="B45" s="24" t="s">
        <v>97</v>
      </c>
      <c r="C45" s="25"/>
      <c r="D45" s="25">
        <v>28856</v>
      </c>
      <c r="E45" s="49">
        <f ca="1" t="shared" si="4"/>
        <v>44</v>
      </c>
      <c r="F45" s="26">
        <f ca="1" t="shared" si="0"/>
        <v>44</v>
      </c>
      <c r="G45" s="26">
        <f ca="1" t="shared" si="1"/>
        <v>9</v>
      </c>
      <c r="H45" s="7" t="s">
        <v>21</v>
      </c>
      <c r="I45" s="7" t="s">
        <v>98</v>
      </c>
      <c r="J45" s="4" t="s">
        <v>35</v>
      </c>
      <c r="K45" s="4" t="s">
        <v>51</v>
      </c>
      <c r="L45" s="7" t="s">
        <v>99</v>
      </c>
      <c r="M45" s="7"/>
      <c r="N45" s="12"/>
    </row>
    <row r="46" spans="1:14" ht="36.75" customHeight="1">
      <c r="A46" s="7">
        <v>7</v>
      </c>
      <c r="B46" s="24" t="s">
        <v>83</v>
      </c>
      <c r="C46" s="25"/>
      <c r="D46" s="25">
        <v>32148</v>
      </c>
      <c r="E46" s="49">
        <f ca="1" t="shared" si="4"/>
        <v>35</v>
      </c>
      <c r="F46" s="26">
        <f ca="1" t="shared" si="0"/>
        <v>35</v>
      </c>
      <c r="G46" s="26">
        <f ca="1" t="shared" si="1"/>
        <v>9</v>
      </c>
      <c r="H46" s="7" t="s">
        <v>21</v>
      </c>
      <c r="I46" s="7" t="s">
        <v>84</v>
      </c>
      <c r="J46" s="4" t="s">
        <v>35</v>
      </c>
      <c r="K46" s="4"/>
      <c r="L46" s="7" t="s">
        <v>99</v>
      </c>
      <c r="M46" s="7"/>
      <c r="N46" s="12"/>
    </row>
    <row r="47" spans="1:14" ht="36.75" customHeight="1">
      <c r="A47" s="7">
        <v>8</v>
      </c>
      <c r="B47" s="24" t="s">
        <v>111</v>
      </c>
      <c r="C47" s="25">
        <v>27252</v>
      </c>
      <c r="D47" s="25"/>
      <c r="E47" s="49">
        <f ca="1" t="shared" si="4"/>
        <v>49</v>
      </c>
      <c r="F47" s="26">
        <f ca="1" t="shared" si="0"/>
        <v>49</v>
      </c>
      <c r="G47" s="26">
        <f ca="1" t="shared" si="1"/>
        <v>2</v>
      </c>
      <c r="H47" s="7" t="s">
        <v>21</v>
      </c>
      <c r="I47" s="7" t="s">
        <v>112</v>
      </c>
      <c r="J47" s="4" t="s">
        <v>31</v>
      </c>
      <c r="K47" s="4"/>
      <c r="L47" s="7" t="s">
        <v>52</v>
      </c>
      <c r="M47" s="7"/>
      <c r="N47" s="12"/>
    </row>
    <row r="48" spans="1:14" ht="36.75" customHeight="1">
      <c r="A48" s="7">
        <v>9</v>
      </c>
      <c r="B48" s="24" t="s">
        <v>46</v>
      </c>
      <c r="C48" s="25">
        <v>29600</v>
      </c>
      <c r="D48" s="25"/>
      <c r="E48" s="49">
        <f ca="1" t="shared" si="4"/>
        <v>42</v>
      </c>
      <c r="F48" s="26">
        <f ca="1" t="shared" si="0"/>
        <v>42</v>
      </c>
      <c r="G48" s="26">
        <f ca="1" t="shared" si="1"/>
        <v>9</v>
      </c>
      <c r="H48" s="7" t="s">
        <v>21</v>
      </c>
      <c r="I48" s="7" t="s">
        <v>48</v>
      </c>
      <c r="J48" s="4" t="s">
        <v>49</v>
      </c>
      <c r="K48" s="4"/>
      <c r="L48" s="7" t="s">
        <v>52</v>
      </c>
      <c r="M48" s="7"/>
      <c r="N48" s="12"/>
    </row>
    <row r="49" spans="1:14" ht="36.75" customHeight="1">
      <c r="A49" s="7">
        <v>10</v>
      </c>
      <c r="B49" s="24" t="s">
        <v>92</v>
      </c>
      <c r="C49" s="25"/>
      <c r="D49" s="25">
        <v>30956</v>
      </c>
      <c r="E49" s="49">
        <f ca="1" t="shared" si="4"/>
        <v>39</v>
      </c>
      <c r="F49" s="26">
        <f ca="1" t="shared" si="0"/>
        <v>39</v>
      </c>
      <c r="G49" s="26">
        <f ca="1" t="shared" si="1"/>
        <v>0</v>
      </c>
      <c r="H49" s="7" t="s">
        <v>21</v>
      </c>
      <c r="I49" s="7" t="s">
        <v>84</v>
      </c>
      <c r="J49" s="4" t="s">
        <v>31</v>
      </c>
      <c r="K49" s="4"/>
      <c r="L49" s="7" t="s">
        <v>52</v>
      </c>
      <c r="M49" s="7"/>
      <c r="N49" s="12"/>
    </row>
    <row r="50" spans="1:14" ht="36.75" customHeight="1">
      <c r="A50" s="7">
        <v>11</v>
      </c>
      <c r="B50" s="24" t="s">
        <v>93</v>
      </c>
      <c r="C50" s="25">
        <v>30316</v>
      </c>
      <c r="D50" s="25"/>
      <c r="E50" s="49">
        <f ca="1" t="shared" si="4"/>
        <v>41</v>
      </c>
      <c r="F50" s="26">
        <f ca="1" t="shared" si="0"/>
        <v>40</v>
      </c>
      <c r="G50" s="26">
        <f ca="1" t="shared" si="1"/>
        <v>10</v>
      </c>
      <c r="H50" s="7" t="s">
        <v>21</v>
      </c>
      <c r="I50" s="7" t="s">
        <v>121</v>
      </c>
      <c r="J50" s="4" t="s">
        <v>122</v>
      </c>
      <c r="K50" s="4"/>
      <c r="L50" s="7" t="s">
        <v>52</v>
      </c>
      <c r="M50" s="7"/>
      <c r="N50" s="12"/>
    </row>
    <row r="51" spans="1:14" ht="36.75" customHeight="1">
      <c r="A51" s="7">
        <v>12</v>
      </c>
      <c r="B51" s="24" t="s">
        <v>110</v>
      </c>
      <c r="C51" s="25"/>
      <c r="D51" s="25">
        <v>26665</v>
      </c>
      <c r="E51" s="49">
        <f ca="1" t="shared" si="4"/>
        <v>50</v>
      </c>
      <c r="F51" s="26">
        <f ca="1" t="shared" si="0"/>
        <v>50</v>
      </c>
      <c r="G51" s="26">
        <f ca="1" t="shared" si="1"/>
        <v>9</v>
      </c>
      <c r="H51" s="7" t="s">
        <v>21</v>
      </c>
      <c r="I51" s="7" t="s">
        <v>124</v>
      </c>
      <c r="J51" s="4" t="s">
        <v>31</v>
      </c>
      <c r="K51" s="4"/>
      <c r="L51" s="7" t="s">
        <v>96</v>
      </c>
      <c r="M51" s="7"/>
      <c r="N51" s="12"/>
    </row>
    <row r="52" spans="1:14" ht="36.75" customHeight="1">
      <c r="A52" s="7">
        <v>13</v>
      </c>
      <c r="B52" s="24" t="s">
        <v>94</v>
      </c>
      <c r="C52" s="25"/>
      <c r="D52" s="25">
        <v>31470</v>
      </c>
      <c r="E52" s="49">
        <f ca="1" t="shared" si="4"/>
        <v>37</v>
      </c>
      <c r="F52" s="26">
        <f ca="1" t="shared" si="0"/>
        <v>37</v>
      </c>
      <c r="G52" s="26">
        <f ca="1" t="shared" si="1"/>
        <v>8</v>
      </c>
      <c r="H52" s="7" t="s">
        <v>21</v>
      </c>
      <c r="I52" s="7" t="s">
        <v>95</v>
      </c>
      <c r="J52" s="4" t="s">
        <v>35</v>
      </c>
      <c r="K52" s="4"/>
      <c r="L52" s="7" t="s">
        <v>96</v>
      </c>
      <c r="M52" s="7"/>
      <c r="N52" s="12"/>
    </row>
    <row r="53" spans="1:14" ht="36.75" customHeight="1">
      <c r="A53" s="7">
        <v>14</v>
      </c>
      <c r="B53" s="24" t="s">
        <v>50</v>
      </c>
      <c r="C53" s="25"/>
      <c r="D53" s="25">
        <v>30349</v>
      </c>
      <c r="E53" s="49">
        <f ca="1" t="shared" si="4"/>
        <v>40</v>
      </c>
      <c r="F53" s="26">
        <f ca="1" t="shared" si="0"/>
        <v>40</v>
      </c>
      <c r="G53" s="26">
        <f ca="1" t="shared" si="1"/>
        <v>8</v>
      </c>
      <c r="H53" s="7" t="s">
        <v>21</v>
      </c>
      <c r="I53" s="7" t="s">
        <v>48</v>
      </c>
      <c r="J53" s="4" t="s">
        <v>31</v>
      </c>
      <c r="K53" s="4" t="s">
        <v>51</v>
      </c>
      <c r="L53" s="7" t="s">
        <v>53</v>
      </c>
      <c r="M53" s="7"/>
      <c r="N53" s="12"/>
    </row>
    <row r="54" spans="1:14" ht="36.75" customHeight="1">
      <c r="A54" s="7">
        <v>15</v>
      </c>
      <c r="B54" s="24" t="s">
        <v>113</v>
      </c>
      <c r="C54" s="25">
        <v>27245</v>
      </c>
      <c r="D54" s="25"/>
      <c r="E54" s="49">
        <f ca="1" t="shared" si="4"/>
        <v>49</v>
      </c>
      <c r="F54" s="26">
        <f ca="1" t="shared" si="0"/>
        <v>49</v>
      </c>
      <c r="G54" s="26">
        <f ca="1" t="shared" si="1"/>
        <v>2</v>
      </c>
      <c r="H54" s="7" t="s">
        <v>21</v>
      </c>
      <c r="I54" s="7" t="s">
        <v>27</v>
      </c>
      <c r="J54" s="4" t="s">
        <v>29</v>
      </c>
      <c r="K54" s="4"/>
      <c r="L54" s="7" t="s">
        <v>71</v>
      </c>
      <c r="M54" s="7"/>
      <c r="N54" s="12"/>
    </row>
    <row r="55" spans="1:14" ht="36.75" customHeight="1">
      <c r="A55" s="7">
        <v>16</v>
      </c>
      <c r="B55" s="24" t="s">
        <v>100</v>
      </c>
      <c r="C55" s="25"/>
      <c r="D55" s="25">
        <v>30671</v>
      </c>
      <c r="E55" s="49">
        <f ca="1" t="shared" si="4"/>
        <v>40</v>
      </c>
      <c r="F55" s="26">
        <f ca="1" t="shared" si="0"/>
        <v>39</v>
      </c>
      <c r="G55" s="26">
        <f ca="1" t="shared" si="1"/>
        <v>10</v>
      </c>
      <c r="H55" s="7" t="s">
        <v>21</v>
      </c>
      <c r="I55" s="7" t="s">
        <v>101</v>
      </c>
      <c r="J55" s="4" t="s">
        <v>35</v>
      </c>
      <c r="K55" s="4"/>
      <c r="L55" s="7" t="s">
        <v>71</v>
      </c>
      <c r="M55" s="7"/>
      <c r="N55" s="12"/>
    </row>
    <row r="56" spans="1:14" ht="36.75" customHeight="1">
      <c r="A56" s="7">
        <v>17</v>
      </c>
      <c r="B56" s="24" t="s">
        <v>107</v>
      </c>
      <c r="C56" s="25"/>
      <c r="D56" s="25">
        <v>27483</v>
      </c>
      <c r="E56" s="49">
        <f ca="1" t="shared" si="4"/>
        <v>48</v>
      </c>
      <c r="F56" s="26">
        <f ca="1" t="shared" si="0"/>
        <v>48</v>
      </c>
      <c r="G56" s="26">
        <f ca="1" t="shared" si="1"/>
        <v>7</v>
      </c>
      <c r="H56" s="7" t="s">
        <v>21</v>
      </c>
      <c r="I56" s="7" t="s">
        <v>108</v>
      </c>
      <c r="J56" s="4" t="s">
        <v>109</v>
      </c>
      <c r="K56" s="4"/>
      <c r="L56" s="7" t="s">
        <v>75</v>
      </c>
      <c r="M56" s="7"/>
      <c r="N56" s="12"/>
    </row>
    <row r="57" spans="1:14" ht="36.75" customHeight="1">
      <c r="A57" s="7">
        <v>18</v>
      </c>
      <c r="B57" s="24" t="s">
        <v>102</v>
      </c>
      <c r="C57" s="25"/>
      <c r="D57" s="25">
        <v>30952</v>
      </c>
      <c r="E57" s="49">
        <f ca="1" t="shared" si="4"/>
        <v>39</v>
      </c>
      <c r="F57" s="26">
        <f ca="1" t="shared" si="0"/>
        <v>39</v>
      </c>
      <c r="G57" s="26">
        <f ca="1" t="shared" si="1"/>
        <v>1</v>
      </c>
      <c r="H57" s="7" t="s">
        <v>21</v>
      </c>
      <c r="I57" s="7" t="s">
        <v>103</v>
      </c>
      <c r="J57" s="4" t="s">
        <v>123</v>
      </c>
      <c r="K57" s="4"/>
      <c r="L57" s="7" t="s">
        <v>75</v>
      </c>
      <c r="M57" s="7"/>
      <c r="N57" s="12"/>
    </row>
    <row r="58" spans="1:14" ht="36.75" customHeight="1">
      <c r="A58" s="7">
        <v>19</v>
      </c>
      <c r="B58" s="24" t="s">
        <v>106</v>
      </c>
      <c r="C58" s="25">
        <v>31047</v>
      </c>
      <c r="D58" s="25"/>
      <c r="E58" s="49">
        <f ca="1" t="shared" si="4"/>
        <v>39</v>
      </c>
      <c r="F58" s="26">
        <f ca="1" t="shared" si="0"/>
        <v>38</v>
      </c>
      <c r="G58" s="26">
        <f ca="1" t="shared" si="1"/>
        <v>10</v>
      </c>
      <c r="H58" s="7" t="s">
        <v>21</v>
      </c>
      <c r="I58" s="7" t="s">
        <v>84</v>
      </c>
      <c r="J58" s="4" t="s">
        <v>104</v>
      </c>
      <c r="K58" s="4"/>
      <c r="L58" s="7" t="s">
        <v>75</v>
      </c>
      <c r="M58" s="7"/>
      <c r="N58" s="12"/>
    </row>
    <row r="59" spans="1:14" ht="36.75" customHeight="1">
      <c r="A59" s="7">
        <v>20</v>
      </c>
      <c r="B59" s="24" t="s">
        <v>69</v>
      </c>
      <c r="C59" s="25">
        <v>30659</v>
      </c>
      <c r="D59" s="25"/>
      <c r="E59" s="49">
        <f ca="1" t="shared" si="4"/>
        <v>40</v>
      </c>
      <c r="F59" s="26">
        <f ca="1" t="shared" si="0"/>
        <v>39</v>
      </c>
      <c r="G59" s="26">
        <f ca="1" t="shared" si="1"/>
        <v>10</v>
      </c>
      <c r="H59" s="7" t="s">
        <v>21</v>
      </c>
      <c r="I59" s="7" t="s">
        <v>70</v>
      </c>
      <c r="J59" s="4" t="s">
        <v>31</v>
      </c>
      <c r="K59" s="4"/>
      <c r="L59" s="7" t="s">
        <v>75</v>
      </c>
      <c r="M59" s="7"/>
      <c r="N59" s="12"/>
    </row>
    <row r="60" spans="1:14" ht="36.75" customHeight="1">
      <c r="A60" s="7">
        <v>21</v>
      </c>
      <c r="B60" s="24" t="s">
        <v>76</v>
      </c>
      <c r="C60" s="25">
        <v>27242</v>
      </c>
      <c r="D60" s="25"/>
      <c r="E60" s="49">
        <f ca="1" t="shared" si="4"/>
        <v>49</v>
      </c>
      <c r="F60" s="26">
        <f ca="1" t="shared" si="0"/>
        <v>49</v>
      </c>
      <c r="G60" s="26">
        <f ca="1" t="shared" si="1"/>
        <v>2</v>
      </c>
      <c r="H60" s="7" t="s">
        <v>77</v>
      </c>
      <c r="I60" s="7" t="s">
        <v>78</v>
      </c>
      <c r="J60" s="4" t="s">
        <v>35</v>
      </c>
      <c r="K60" s="4"/>
      <c r="L60" s="7" t="s">
        <v>75</v>
      </c>
      <c r="M60" s="7"/>
      <c r="N60" s="12"/>
    </row>
    <row r="61" spans="1:14" ht="27" customHeight="1">
      <c r="A61" s="7"/>
      <c r="B61" s="22" t="s">
        <v>118</v>
      </c>
      <c r="C61" s="23"/>
      <c r="D61" s="23"/>
      <c r="E61" s="49"/>
      <c r="F61" s="26"/>
      <c r="G61" s="26"/>
      <c r="H61" s="20"/>
      <c r="I61" s="20"/>
      <c r="J61" s="20"/>
      <c r="K61" s="20"/>
      <c r="L61" s="20"/>
      <c r="M61" s="20"/>
      <c r="N61" s="21"/>
    </row>
    <row r="62" spans="1:14" ht="45" customHeight="1">
      <c r="A62" s="7">
        <v>1</v>
      </c>
      <c r="B62" s="24" t="s">
        <v>115</v>
      </c>
      <c r="C62" s="25">
        <v>29967</v>
      </c>
      <c r="D62" s="25"/>
      <c r="E62" s="49">
        <f ca="1">YEAR(NOW())-YEAR(IF(C62=0,D62,C62))</f>
        <v>41</v>
      </c>
      <c r="F62" s="26">
        <f ca="1" t="shared" si="0"/>
        <v>41</v>
      </c>
      <c r="G62" s="26">
        <f ca="1" t="shared" si="1"/>
        <v>9</v>
      </c>
      <c r="H62" s="7" t="s">
        <v>77</v>
      </c>
      <c r="I62" s="7" t="s">
        <v>116</v>
      </c>
      <c r="J62" s="4" t="s">
        <v>31</v>
      </c>
      <c r="K62" s="4"/>
      <c r="L62" s="7" t="s">
        <v>117</v>
      </c>
      <c r="M62" s="7"/>
      <c r="N62" s="12"/>
    </row>
    <row r="63" spans="2:14" ht="23.25" customHeight="1">
      <c r="B63" s="13"/>
      <c r="C63" s="16"/>
      <c r="D63" s="16"/>
      <c r="E63" s="52"/>
      <c r="F63" s="16"/>
      <c r="G63" s="16"/>
      <c r="H63" s="33"/>
      <c r="I63" s="33"/>
      <c r="J63" s="33"/>
      <c r="K63" s="33"/>
      <c r="N63" s="35"/>
    </row>
    <row r="64" spans="11:13" ht="18" customHeight="1">
      <c r="K64" s="30"/>
      <c r="L64" s="30"/>
      <c r="M64" s="36"/>
    </row>
    <row r="65" spans="11:14" ht="16.5" customHeight="1">
      <c r="K65" s="30"/>
      <c r="L65" s="30"/>
      <c r="M65" s="30"/>
      <c r="N65" s="30"/>
    </row>
    <row r="66" spans="11:14" ht="77.25" customHeight="1">
      <c r="K66" s="30"/>
      <c r="L66" s="30"/>
      <c r="M66" s="30"/>
      <c r="N66" s="30"/>
    </row>
    <row r="67" spans="12:13" ht="15.75">
      <c r="L67" s="28"/>
      <c r="M67" s="28"/>
    </row>
    <row r="68" spans="12:13" ht="15.75">
      <c r="L68" s="28"/>
      <c r="M68" s="28"/>
    </row>
  </sheetData>
  <sheetProtection/>
  <mergeCells count="19">
    <mergeCell ref="N10:N11"/>
    <mergeCell ref="K1:M1"/>
    <mergeCell ref="L10:L11"/>
    <mergeCell ref="A2:D2"/>
    <mergeCell ref="A3:D3"/>
    <mergeCell ref="A6:N6"/>
    <mergeCell ref="E10:G10"/>
    <mergeCell ref="C10:D10"/>
    <mergeCell ref="A5:N5"/>
    <mergeCell ref="A7:N7"/>
    <mergeCell ref="M10:M11"/>
    <mergeCell ref="A1:D1"/>
    <mergeCell ref="A8:L8"/>
    <mergeCell ref="A9:L9"/>
    <mergeCell ref="A10:A11"/>
    <mergeCell ref="B10:B11"/>
    <mergeCell ref="H10:H11"/>
    <mergeCell ref="J10:K10"/>
    <mergeCell ref="I10:I11"/>
  </mergeCells>
  <printOptions/>
  <pageMargins left="0" right="0" top="0.3937007874015748" bottom="0.2755905511811024" header="0.1968503937007874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0">
      <selection activeCell="J8" sqref="J8"/>
    </sheetView>
  </sheetViews>
  <sheetFormatPr defaultColWidth="8.796875" defaultRowHeight="15"/>
  <cols>
    <col min="1" max="1" width="4.59765625" style="68" customWidth="1"/>
    <col min="2" max="2" width="18.8984375" style="8" customWidth="1"/>
    <col min="3" max="3" width="9" style="72" customWidth="1"/>
    <col min="4" max="4" width="7.3984375" style="72" customWidth="1"/>
    <col min="5" max="5" width="15.09765625" style="72" customWidth="1"/>
    <col min="6" max="6" width="9.5" style="72" customWidth="1"/>
    <col min="7" max="7" width="10.59765625" style="72" customWidth="1"/>
    <col min="8" max="8" width="7.3984375" style="72" customWidth="1"/>
    <col min="9" max="9" width="6.8984375" style="72" customWidth="1"/>
    <col min="10" max="10" width="7.3984375" style="72" customWidth="1"/>
    <col min="11" max="11" width="18.59765625" style="65" customWidth="1"/>
    <col min="12" max="12" width="11.09765625" style="31" customWidth="1"/>
    <col min="13" max="13" width="6.59765625" style="71" customWidth="1"/>
    <col min="14" max="16384" width="9" style="2" customWidth="1"/>
  </cols>
  <sheetData>
    <row r="1" spans="1:13" ht="24" customHeight="1">
      <c r="A1" s="119" t="s">
        <v>166</v>
      </c>
      <c r="B1" s="119"/>
      <c r="C1" s="119"/>
      <c r="M1" s="89"/>
    </row>
    <row r="2" spans="1:13" ht="16.5" customHeight="1">
      <c r="A2" s="119" t="s">
        <v>139</v>
      </c>
      <c r="B2" s="119"/>
      <c r="C2" s="119"/>
      <c r="L2" s="86"/>
      <c r="M2" s="86"/>
    </row>
    <row r="3" spans="1:13" ht="76.5" customHeight="1">
      <c r="A3" s="120" t="s">
        <v>184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2" ht="7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3" ht="23.25" customHeight="1">
      <c r="A5" s="118" t="s">
        <v>140</v>
      </c>
      <c r="B5" s="127" t="s">
        <v>185</v>
      </c>
      <c r="C5" s="127" t="s">
        <v>4</v>
      </c>
      <c r="D5" s="127"/>
      <c r="E5" s="128" t="s">
        <v>7</v>
      </c>
      <c r="F5" s="129"/>
      <c r="G5" s="129"/>
      <c r="H5" s="129"/>
      <c r="I5" s="130"/>
      <c r="J5" s="131" t="s">
        <v>186</v>
      </c>
      <c r="K5" s="133" t="s">
        <v>141</v>
      </c>
      <c r="L5" s="122" t="s">
        <v>187</v>
      </c>
      <c r="M5" s="118" t="s">
        <v>16</v>
      </c>
    </row>
    <row r="6" spans="1:13" ht="54" customHeight="1">
      <c r="A6" s="118"/>
      <c r="B6" s="127"/>
      <c r="C6" s="90" t="s">
        <v>6</v>
      </c>
      <c r="D6" s="91" t="s">
        <v>11</v>
      </c>
      <c r="E6" s="92" t="s">
        <v>188</v>
      </c>
      <c r="F6" s="92" t="s">
        <v>13</v>
      </c>
      <c r="G6" s="92" t="s">
        <v>189</v>
      </c>
      <c r="H6" s="92" t="s">
        <v>190</v>
      </c>
      <c r="I6" s="92" t="s">
        <v>191</v>
      </c>
      <c r="J6" s="132"/>
      <c r="K6" s="133"/>
      <c r="L6" s="123"/>
      <c r="M6" s="118"/>
    </row>
    <row r="7" spans="1:13" s="69" customFormat="1" ht="13.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</row>
    <row r="8" spans="1:13" ht="62.25" customHeight="1">
      <c r="A8" s="64">
        <v>1</v>
      </c>
      <c r="B8" s="85" t="s">
        <v>147</v>
      </c>
      <c r="C8" s="93" t="s">
        <v>173</v>
      </c>
      <c r="D8" s="94"/>
      <c r="E8" s="54" t="s">
        <v>192</v>
      </c>
      <c r="F8" s="95" t="s">
        <v>10</v>
      </c>
      <c r="G8" s="95" t="s">
        <v>193</v>
      </c>
      <c r="H8" s="95" t="s">
        <v>194</v>
      </c>
      <c r="I8" s="54" t="s">
        <v>195</v>
      </c>
      <c r="J8" s="54" t="s">
        <v>196</v>
      </c>
      <c r="K8" s="96" t="s">
        <v>151</v>
      </c>
      <c r="L8" s="97" t="s">
        <v>197</v>
      </c>
      <c r="M8" s="60"/>
    </row>
    <row r="9" spans="1:13" ht="53.25" customHeight="1">
      <c r="A9" s="4">
        <v>2</v>
      </c>
      <c r="B9" s="85" t="s">
        <v>198</v>
      </c>
      <c r="C9" s="93" t="s">
        <v>199</v>
      </c>
      <c r="D9" s="94"/>
      <c r="E9" s="54" t="s">
        <v>192</v>
      </c>
      <c r="F9" s="95" t="s">
        <v>10</v>
      </c>
      <c r="G9" s="95" t="s">
        <v>193</v>
      </c>
      <c r="H9" s="95" t="s">
        <v>194</v>
      </c>
      <c r="I9" s="54" t="s">
        <v>195</v>
      </c>
      <c r="J9" s="54" t="s">
        <v>196</v>
      </c>
      <c r="K9" s="96" t="s">
        <v>200</v>
      </c>
      <c r="L9" s="97" t="s">
        <v>181</v>
      </c>
      <c r="M9" s="60"/>
    </row>
    <row r="10" spans="1:13" ht="35.25" customHeight="1">
      <c r="A10" s="66"/>
      <c r="B10" s="98"/>
      <c r="C10" s="99"/>
      <c r="D10" s="99"/>
      <c r="E10" s="99"/>
      <c r="F10" s="99"/>
      <c r="G10" s="99"/>
      <c r="H10" s="99"/>
      <c r="I10" s="99"/>
      <c r="J10" s="99"/>
      <c r="K10" s="57"/>
      <c r="L10" s="100"/>
      <c r="M10" s="60"/>
    </row>
    <row r="12" spans="11:14" ht="39.75" customHeight="1">
      <c r="K12" s="124" t="s">
        <v>167</v>
      </c>
      <c r="L12" s="124"/>
      <c r="M12" s="124"/>
      <c r="N12" s="101"/>
    </row>
    <row r="13" spans="12:14" ht="15.75">
      <c r="L13" s="65"/>
      <c r="M13" s="65"/>
      <c r="N13" s="71"/>
    </row>
  </sheetData>
  <sheetProtection/>
  <mergeCells count="13">
    <mergeCell ref="E5:I5"/>
    <mergeCell ref="J5:J6"/>
    <mergeCell ref="K5:K6"/>
    <mergeCell ref="L5:L6"/>
    <mergeCell ref="M5:M6"/>
    <mergeCell ref="K12:M12"/>
    <mergeCell ref="A1:C1"/>
    <mergeCell ref="A2:C2"/>
    <mergeCell ref="A3:M3"/>
    <mergeCell ref="A4:L4"/>
    <mergeCell ref="A5:A6"/>
    <mergeCell ref="B5:B6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zoomScalePageLayoutView="85" workbookViewId="0" topLeftCell="A13">
      <selection activeCell="E16" sqref="E16"/>
    </sheetView>
  </sheetViews>
  <sheetFormatPr defaultColWidth="8.796875" defaultRowHeight="15"/>
  <cols>
    <col min="1" max="1" width="4.59765625" style="68" customWidth="1"/>
    <col min="2" max="2" width="16.5" style="8" customWidth="1"/>
    <col min="3" max="3" width="9" style="72" customWidth="1"/>
    <col min="4" max="4" width="7.3984375" style="72" customWidth="1"/>
    <col min="5" max="5" width="20.5" style="65" customWidth="1"/>
    <col min="6" max="6" width="9.19921875" style="65" customWidth="1"/>
    <col min="7" max="7" width="12.09765625" style="31" customWidth="1"/>
    <col min="8" max="9" width="8" style="72" bestFit="1" customWidth="1"/>
    <col min="10" max="10" width="22.09765625" style="65" customWidth="1"/>
    <col min="11" max="11" width="8.8984375" style="65" customWidth="1"/>
    <col min="12" max="12" width="12.3984375" style="65" customWidth="1"/>
    <col min="13" max="13" width="6.3984375" style="71" customWidth="1"/>
    <col min="14" max="16384" width="9" style="2" customWidth="1"/>
  </cols>
  <sheetData>
    <row r="1" spans="1:13" ht="24" customHeight="1">
      <c r="A1" s="119" t="s">
        <v>166</v>
      </c>
      <c r="B1" s="119"/>
      <c r="C1" s="119"/>
      <c r="H1" s="121"/>
      <c r="I1" s="121"/>
      <c r="J1" s="121"/>
      <c r="K1" s="121"/>
      <c r="L1" s="121"/>
      <c r="M1" s="121"/>
    </row>
    <row r="2" spans="1:13" ht="16.5" customHeight="1">
      <c r="A2" s="119" t="s">
        <v>139</v>
      </c>
      <c r="B2" s="119"/>
      <c r="C2" s="119"/>
      <c r="G2" s="86"/>
      <c r="H2" s="86"/>
      <c r="I2" s="86"/>
      <c r="J2" s="86"/>
      <c r="K2" s="86"/>
      <c r="L2" s="86"/>
      <c r="M2" s="86"/>
    </row>
    <row r="3" spans="1:13" ht="55.5" customHeight="1">
      <c r="A3" s="120" t="s">
        <v>142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2" ht="7.5" customHeight="1">
      <c r="A4" s="107"/>
      <c r="B4" s="107"/>
      <c r="C4" s="107"/>
      <c r="D4" s="107"/>
      <c r="E4" s="107"/>
      <c r="F4" s="107"/>
      <c r="G4" s="107"/>
      <c r="H4" s="83"/>
      <c r="I4" s="83"/>
      <c r="J4" s="83"/>
      <c r="K4" s="83"/>
      <c r="L4" s="83"/>
    </row>
    <row r="5" spans="1:13" ht="23.25" customHeight="1">
      <c r="A5" s="118" t="s">
        <v>140</v>
      </c>
      <c r="B5" s="118" t="s">
        <v>165</v>
      </c>
      <c r="C5" s="118" t="s">
        <v>4</v>
      </c>
      <c r="D5" s="118"/>
      <c r="E5" s="118" t="s">
        <v>141</v>
      </c>
      <c r="F5" s="122" t="s">
        <v>168</v>
      </c>
      <c r="G5" s="118" t="s">
        <v>144</v>
      </c>
      <c r="H5" s="118" t="s">
        <v>4</v>
      </c>
      <c r="I5" s="118"/>
      <c r="J5" s="118" t="s">
        <v>141</v>
      </c>
      <c r="K5" s="122" t="s">
        <v>168</v>
      </c>
      <c r="L5" s="122" t="s">
        <v>170</v>
      </c>
      <c r="M5" s="118" t="s">
        <v>16</v>
      </c>
    </row>
    <row r="6" spans="1:13" ht="54" customHeight="1">
      <c r="A6" s="118"/>
      <c r="B6" s="118"/>
      <c r="C6" s="67" t="s">
        <v>6</v>
      </c>
      <c r="D6" s="67" t="s">
        <v>11</v>
      </c>
      <c r="E6" s="118"/>
      <c r="F6" s="123"/>
      <c r="G6" s="118"/>
      <c r="H6" s="67" t="s">
        <v>6</v>
      </c>
      <c r="I6" s="67" t="s">
        <v>11</v>
      </c>
      <c r="J6" s="118"/>
      <c r="K6" s="123"/>
      <c r="L6" s="123"/>
      <c r="M6" s="118"/>
    </row>
    <row r="7" spans="1:13" s="69" customFormat="1" ht="13.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</row>
    <row r="8" spans="1:13" ht="18" customHeight="1">
      <c r="A8" s="126" t="s">
        <v>143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30.75" customHeight="1">
      <c r="A9" s="64">
        <v>1</v>
      </c>
      <c r="B9" s="85" t="s">
        <v>147</v>
      </c>
      <c r="C9" s="73" t="s">
        <v>173</v>
      </c>
      <c r="D9" s="74"/>
      <c r="E9" s="56" t="s">
        <v>151</v>
      </c>
      <c r="F9" s="87" t="s">
        <v>181</v>
      </c>
      <c r="G9" s="4" t="s">
        <v>149</v>
      </c>
      <c r="H9" s="73"/>
      <c r="I9" s="84" t="s">
        <v>172</v>
      </c>
      <c r="J9" s="56" t="s">
        <v>152</v>
      </c>
      <c r="K9" s="87" t="s">
        <v>175</v>
      </c>
      <c r="L9" s="87" t="s">
        <v>171</v>
      </c>
      <c r="M9" s="63"/>
    </row>
    <row r="10" spans="1:13" s="61" customFormat="1" ht="14.25" customHeight="1">
      <c r="A10" s="62">
        <v>2</v>
      </c>
      <c r="B10" s="80"/>
      <c r="C10" s="75"/>
      <c r="D10" s="58"/>
      <c r="E10" s="55"/>
      <c r="F10" s="55"/>
      <c r="G10" s="62"/>
      <c r="H10" s="75"/>
      <c r="I10" s="58"/>
      <c r="J10" s="55"/>
      <c r="K10" s="55"/>
      <c r="L10" s="55"/>
      <c r="M10" s="63"/>
    </row>
    <row r="11" spans="1:13" ht="18" customHeight="1">
      <c r="A11" s="126" t="s">
        <v>145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31.5" customHeight="1">
      <c r="A12" s="64">
        <v>1</v>
      </c>
      <c r="B12" s="85" t="s">
        <v>147</v>
      </c>
      <c r="C12" s="73" t="s">
        <v>150</v>
      </c>
      <c r="D12" s="74"/>
      <c r="E12" s="56" t="s">
        <v>153</v>
      </c>
      <c r="F12" s="87" t="s">
        <v>181</v>
      </c>
      <c r="G12" s="4" t="s">
        <v>154</v>
      </c>
      <c r="H12" s="84" t="s">
        <v>155</v>
      </c>
      <c r="I12" s="2"/>
      <c r="J12" s="56" t="s">
        <v>157</v>
      </c>
      <c r="K12" s="87" t="s">
        <v>174</v>
      </c>
      <c r="L12" s="56" t="s">
        <v>156</v>
      </c>
      <c r="M12" s="60"/>
    </row>
    <row r="13" spans="1:13" ht="15.75" customHeight="1">
      <c r="A13" s="4">
        <v>2</v>
      </c>
      <c r="B13" s="82"/>
      <c r="C13" s="78"/>
      <c r="D13" s="76"/>
      <c r="E13" s="57"/>
      <c r="F13" s="57"/>
      <c r="G13" s="4"/>
      <c r="H13" s="78"/>
      <c r="I13" s="76"/>
      <c r="J13" s="57"/>
      <c r="K13" s="57"/>
      <c r="L13" s="57"/>
      <c r="M13" s="60"/>
    </row>
    <row r="14" spans="1:13" ht="19.5" customHeight="1">
      <c r="A14" s="125" t="s">
        <v>146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27" customHeight="1">
      <c r="A15" s="64">
        <v>1</v>
      </c>
      <c r="B15" s="85" t="s">
        <v>147</v>
      </c>
      <c r="C15" s="73" t="s">
        <v>163</v>
      </c>
      <c r="D15" s="74"/>
      <c r="E15" s="56" t="s">
        <v>158</v>
      </c>
      <c r="F15" s="87" t="s">
        <v>182</v>
      </c>
      <c r="G15" s="64" t="s">
        <v>148</v>
      </c>
      <c r="H15" s="84" t="s">
        <v>160</v>
      </c>
      <c r="I15" s="2"/>
      <c r="J15" s="56" t="s">
        <v>159</v>
      </c>
      <c r="K15" s="87" t="s">
        <v>179</v>
      </c>
      <c r="L15" s="56" t="s">
        <v>169</v>
      </c>
      <c r="M15" s="60"/>
    </row>
    <row r="16" spans="1:13" ht="15" customHeight="1">
      <c r="A16" s="66"/>
      <c r="B16" s="81"/>
      <c r="C16" s="77"/>
      <c r="D16" s="77"/>
      <c r="E16" s="55"/>
      <c r="F16" s="55"/>
      <c r="G16" s="4"/>
      <c r="H16" s="77"/>
      <c r="I16" s="77"/>
      <c r="J16" s="55"/>
      <c r="K16" s="55"/>
      <c r="L16" s="55"/>
      <c r="M16" s="60"/>
    </row>
    <row r="17" spans="1:13" ht="17.25" customHeight="1">
      <c r="A17" s="125" t="s">
        <v>164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</row>
    <row r="18" spans="1:13" ht="20.25" customHeight="1">
      <c r="A18" s="64">
        <v>1</v>
      </c>
      <c r="B18" s="85" t="s">
        <v>147</v>
      </c>
      <c r="C18" s="73" t="s">
        <v>176</v>
      </c>
      <c r="D18" s="74"/>
      <c r="E18" s="56" t="s">
        <v>161</v>
      </c>
      <c r="F18" s="87" t="s">
        <v>183</v>
      </c>
      <c r="G18" s="64" t="s">
        <v>148</v>
      </c>
      <c r="H18" s="84" t="s">
        <v>177</v>
      </c>
      <c r="I18" s="2"/>
      <c r="J18" s="56" t="s">
        <v>162</v>
      </c>
      <c r="K18" s="87" t="s">
        <v>180</v>
      </c>
      <c r="L18" s="56" t="s">
        <v>178</v>
      </c>
      <c r="M18" s="60"/>
    </row>
    <row r="19" spans="1:13" ht="12" customHeight="1">
      <c r="A19" s="66"/>
      <c r="B19" s="70"/>
      <c r="C19" s="79"/>
      <c r="D19" s="79"/>
      <c r="E19" s="54"/>
      <c r="F19" s="54"/>
      <c r="G19" s="4"/>
      <c r="H19" s="79"/>
      <c r="I19" s="79"/>
      <c r="J19" s="54"/>
      <c r="K19" s="54"/>
      <c r="L19" s="54"/>
      <c r="M19" s="60"/>
    </row>
    <row r="21" spans="9:13" ht="39.75" customHeight="1">
      <c r="I21" s="88"/>
      <c r="J21" s="124" t="s">
        <v>167</v>
      </c>
      <c r="K21" s="124"/>
      <c r="L21" s="124"/>
      <c r="M21" s="124"/>
    </row>
  </sheetData>
  <sheetProtection/>
  <mergeCells count="21">
    <mergeCell ref="J21:M21"/>
    <mergeCell ref="A14:M14"/>
    <mergeCell ref="A17:M17"/>
    <mergeCell ref="A11:M11"/>
    <mergeCell ref="A1:C1"/>
    <mergeCell ref="C5:D5"/>
    <mergeCell ref="A8:M8"/>
    <mergeCell ref="A4:G4"/>
    <mergeCell ref="G5:G6"/>
    <mergeCell ref="H1:M1"/>
    <mergeCell ref="K5:K6"/>
    <mergeCell ref="E5:E6"/>
    <mergeCell ref="L5:L6"/>
    <mergeCell ref="H5:I5"/>
    <mergeCell ref="F5:F6"/>
    <mergeCell ref="J5:J6"/>
    <mergeCell ref="M5:M6"/>
    <mergeCell ref="A2:C2"/>
    <mergeCell ref="A3:M3"/>
    <mergeCell ref="A5:A6"/>
    <mergeCell ref="B5:B6"/>
  </mergeCells>
  <printOptions/>
  <pageMargins left="0.27" right="0.1875" top="0.44" bottom="0.19131944444444443" header="0.196850393700787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BQL CAC KCN DONG 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2023-10-02T00:37:39Z</cp:lastPrinted>
  <dcterms:created xsi:type="dcterms:W3CDTF">2004-02-09T17:04:40Z</dcterms:created>
  <dcterms:modified xsi:type="dcterms:W3CDTF">2023-10-05T06:46:19Z</dcterms:modified>
  <cp:category/>
  <cp:version/>
  <cp:contentType/>
  <cp:contentStatus/>
</cp:coreProperties>
</file>